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5FF94302-DCDF-45D2-BAA5-41DE1913661B}" xr6:coauthVersionLast="47" xr6:coauthVersionMax="47" xr10:uidLastSave="{00000000-0000-0000-0000-000000000000}"/>
  <bookViews>
    <workbookView xWindow="-120" yWindow="-120" windowWidth="29040" windowHeight="15720" xr2:uid="{2DEF56C0-B9DB-4D8B-80F0-1A4C23F199D1}"/>
  </bookViews>
  <sheets>
    <sheet name="HBAF" sheetId="1" r:id="rId1"/>
  </sheets>
  <externalReferences>
    <externalReference r:id="rId2"/>
  </externalReferences>
  <definedNames>
    <definedName name="XDO_?CLASS_3?2?">HBAF!$C$8:$C$61</definedName>
    <definedName name="XDO_?FINAL_ISIN?4?">HBAF!$D$10:$D$61</definedName>
    <definedName name="XDO_?FINAL_ISIN?5?">HBAF!$D$10:$D$65</definedName>
    <definedName name="XDO_?FINAL_ISIN?6?">HBAF!$D$10:$D$71</definedName>
    <definedName name="XDO_?FINAL_ISIN?7?">HBAF!$D$10:$D$78</definedName>
    <definedName name="XDO_?FINAL_ISIN?8?">HBAF!$D$10:$D$83</definedName>
    <definedName name="XDO_?FINAL_ISIN?9?">HBAF!$D$10:$D$88</definedName>
    <definedName name="XDO_?FINAL_MV?4?">HBAF!$G$10:$G$61</definedName>
    <definedName name="XDO_?FINAL_MV?5?">HBAF!$G$10:$G$65</definedName>
    <definedName name="XDO_?FINAL_MV?6?">HBAF!$G$10:$G$71</definedName>
    <definedName name="XDO_?FINAL_MV?7?">HBAF!$G$10:$G$78</definedName>
    <definedName name="XDO_?FINAL_MV?8?">HBAF!$G$10:$G$83</definedName>
    <definedName name="XDO_?FINAL_MV?9?">HBAF!$G$10:$G$88</definedName>
    <definedName name="XDO_?FINAL_NAME?4?">HBAF!$C$10:$C$61</definedName>
    <definedName name="XDO_?FINAL_NAME?5?">HBAF!$C$10:$C$65</definedName>
    <definedName name="XDO_?FINAL_NAME?6?">HBAF!$C$10:$C$71</definedName>
    <definedName name="XDO_?FINAL_NAME?7?">HBAF!$C$10:$C$78</definedName>
    <definedName name="XDO_?FINAL_NAME?8?">HBAF!$C$10:$C$83</definedName>
    <definedName name="XDO_?FINAL_NAME?9?">HBAF!$C$10:$C$88</definedName>
    <definedName name="XDO_?FINAL_PER_NET?4?">HBAF!$H$10:$H$61</definedName>
    <definedName name="XDO_?FINAL_PER_NET?5?">HBAF!$H$10:$H$65</definedName>
    <definedName name="XDO_?FINAL_PER_NET?6?">HBAF!$H$10:$H$71</definedName>
    <definedName name="XDO_?FINAL_PER_NET?7?">HBAF!$H$10:$H$78</definedName>
    <definedName name="XDO_?FINAL_PER_NET?8?">HBAF!$H$10:$H$83</definedName>
    <definedName name="XDO_?FINAL_PER_NET?9?">HBAF!$H$10:$H$88</definedName>
    <definedName name="XDO_?FINAL_QUANTITE?4?">HBAF!$F$10:$F$61</definedName>
    <definedName name="XDO_?FINAL_QUANTITE?5?">HBAF!$F$10:$F$65</definedName>
    <definedName name="XDO_?FINAL_QUANTITE?6?">HBAF!$F$10:$F$71</definedName>
    <definedName name="XDO_?FINAL_QUANTITE?7?">HBAF!$F$10:$F$78</definedName>
    <definedName name="XDO_?FINAL_QUANTITE?8?">HBAF!$F$10:$F$83</definedName>
    <definedName name="XDO_?FINAL_QUANTITE?9?">HBAF!$F$10:$F$88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2?">HBAF!$C$2:$C$61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4?">HBAF!$B$10:$B$61</definedName>
    <definedName name="XDO_?NOVAL?5?">HBAF!$B$10:$B$65</definedName>
    <definedName name="XDO_?NOVAL?6?">HBAF!$B$10:$B$71</definedName>
    <definedName name="XDO_?NOVAL?7?">HBAF!$B$10:$B$78</definedName>
    <definedName name="XDO_?NOVAL?8?">HBAF!$B$10:$B$83</definedName>
    <definedName name="XDO_?NOVAL?9?">HBAF!$B$10:$B$88</definedName>
    <definedName name="XDO_?NPTF?2?">HBAF!$D$2:$D$61</definedName>
    <definedName name="XDO_?RATING?4?">HBAF!$E$10:$E$61</definedName>
    <definedName name="XDO_?RATING?5?">HBAF!$E$10:$E$65</definedName>
    <definedName name="XDO_?RATING?6?">HBAF!$E$10:$E$71</definedName>
    <definedName name="XDO_?RATING?7?">HBAF!$E$10:$E$78</definedName>
    <definedName name="XDO_?RATING?8?">HBAF!$E$10:$E$83</definedName>
    <definedName name="XDO_?RATING?9?">HBAF!$E$10:$E$88</definedName>
    <definedName name="XDO_?REMARKS?4?">HBAF!$K$10:$K$61</definedName>
    <definedName name="XDO_?REMARKS?5?">HBAF!$K$10:$K$65</definedName>
    <definedName name="XDO_?REMARKS?6?">HBAF!$K$10:$K$71</definedName>
    <definedName name="XDO_?REMARKS?7?">HBAF!$K$10:$K$78</definedName>
    <definedName name="XDO_?REMARKS?8?">HBAF!$K$10:$K$83</definedName>
    <definedName name="XDO_?REMARKS?9?">HBAF!$K$10:$K$88</definedName>
    <definedName name="XDO_?TITL?2?">HBAF!$A$8:$A$61</definedName>
    <definedName name="XDO_?YTM?4?">HBAF!$I$10:$I$61</definedName>
    <definedName name="XDO_?YTM?5?">HBAF!$I$10:$I$65</definedName>
    <definedName name="XDO_?YTM?6?">HBAF!$I$10:$I$71</definedName>
    <definedName name="XDO_?YTM?7?">HBAF!$I$10:$I$78</definedName>
    <definedName name="XDO_?YTM?8?">HBAF!$I$10:$I$83</definedName>
    <definedName name="XDO_?YTM?9?">HBAF!$I$10:$I$88</definedName>
    <definedName name="XDO_GROUP_?G_2?2?">HBAF!$2:$91</definedName>
    <definedName name="XDO_GROUP_?G_3?2?">HBAF!$8:$90</definedName>
    <definedName name="XDO_GROUP_?G_4?4?">HBAF!$B$10:$IV$61</definedName>
    <definedName name="XDO_GROUP_?G_4?5?">HBAF!$B$65:$IV$65</definedName>
    <definedName name="XDO_GROUP_?G_4?6?">HBAF!$B$70:$IV$71</definedName>
    <definedName name="XDO_GROUP_?G_4?7?">HBAF!$B$76:$IV$78</definedName>
    <definedName name="XDO_GROUP_?G_4?8?">HBAF!$B$83:$IV$83</definedName>
    <definedName name="XDO_GROUP_?G_4?9?">HBAF!$B$88:$IV$88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5" i="1" l="1"/>
  <c r="G115" i="1"/>
  <c r="H91" i="1"/>
</calcChain>
</file>

<file path=xl/sharedStrings.xml><?xml version="1.0" encoding="utf-8"?>
<sst xmlns="http://schemas.openxmlformats.org/spreadsheetml/2006/main" count="484" uniqueCount="329">
  <si>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</si>
  <si>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</si>
  <si>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</si>
  <si>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</si>
  <si>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</si>
  <si>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</si>
  <si>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</si>
  <si>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</si>
  <si>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</si>
  <si>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</si>
  <si>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</si>
  <si>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</si>
  <si>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</si>
  <si>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</si>
  <si>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</si>
  <si>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100104</t>
  </si>
  <si>
    <t>Kotak Mahindra Bank Ltd.</t>
  </si>
  <si>
    <t>INE237A01036</t>
  </si>
  <si>
    <t>Banks</t>
  </si>
  <si>
    <t>100002</t>
  </si>
  <si>
    <t>Reliance Industries Ltd.</t>
  </si>
  <si>
    <t>INE002A01018</t>
  </si>
  <si>
    <t>Petroleum Products</t>
  </si>
  <si>
    <t>100006</t>
  </si>
  <si>
    <t>HDFC Bank Ltd.</t>
  </si>
  <si>
    <t>INE040A01034</t>
  </si>
  <si>
    <t>100012</t>
  </si>
  <si>
    <t>ICICI Bank Ltd.</t>
  </si>
  <si>
    <t>INE090A01021</t>
  </si>
  <si>
    <t>100095</t>
  </si>
  <si>
    <t>Bharti Airtel Ltd.</t>
  </si>
  <si>
    <t>INE397D01024</t>
  </si>
  <si>
    <t>Telecom - Services</t>
  </si>
  <si>
    <t>100108</t>
  </si>
  <si>
    <t>Adani Ports and Special Economic Zone Ltd.</t>
  </si>
  <si>
    <t>INE742F01042</t>
  </si>
  <si>
    <t>Transport Infrastructure</t>
  </si>
  <si>
    <t>100114</t>
  </si>
  <si>
    <t>Shriram Finance Ltd.</t>
  </si>
  <si>
    <t>INE721A01047</t>
  </si>
  <si>
    <t>Finance</t>
  </si>
  <si>
    <t>101396</t>
  </si>
  <si>
    <t>One 97 Communications Ltd.</t>
  </si>
  <si>
    <t>INE982J01020</t>
  </si>
  <si>
    <t>Financial Technology (Fintech)</t>
  </si>
  <si>
    <t>100125</t>
  </si>
  <si>
    <t>Bajaj Finance Ltd.</t>
  </si>
  <si>
    <t>INE296A01032</t>
  </si>
  <si>
    <t>101313</t>
  </si>
  <si>
    <t>Eternal Ltd.</t>
  </si>
  <si>
    <t>INE758T01015</t>
  </si>
  <si>
    <t>Retailing</t>
  </si>
  <si>
    <t>100010</t>
  </si>
  <si>
    <t>State Bank of India</t>
  </si>
  <si>
    <t>INE062A01020</t>
  </si>
  <si>
    <t>100081</t>
  </si>
  <si>
    <t>Titan Company Ltd.</t>
  </si>
  <si>
    <t>INE280A01028</t>
  </si>
  <si>
    <t>Consumer Durables</t>
  </si>
  <si>
    <t>100089</t>
  </si>
  <si>
    <t>Bharat Electronics Ltd.</t>
  </si>
  <si>
    <t>INE263A01024</t>
  </si>
  <si>
    <t>Aerospace &amp; Defense</t>
  </si>
  <si>
    <t>100243</t>
  </si>
  <si>
    <t>Multi Commodity Exchange of India Ltd.</t>
  </si>
  <si>
    <t>INE745G01043</t>
  </si>
  <si>
    <t>Capital Markets</t>
  </si>
  <si>
    <t>100155</t>
  </si>
  <si>
    <t>Divi's Laboratories Ltd.</t>
  </si>
  <si>
    <t>INE361B01024</t>
  </si>
  <si>
    <t>Pharmaceuticals &amp; Biotechnology</t>
  </si>
  <si>
    <t>100024</t>
  </si>
  <si>
    <t>Axis Bank Ltd.</t>
  </si>
  <si>
    <t>INE238A01034</t>
  </si>
  <si>
    <t>100830</t>
  </si>
  <si>
    <t>Varun Beverages Ltd.</t>
  </si>
  <si>
    <t>INE200M01039</t>
  </si>
  <si>
    <t>Beverages</t>
  </si>
  <si>
    <t>100092</t>
  </si>
  <si>
    <t>Bank of Baroda</t>
  </si>
  <si>
    <t>INE028A01039</t>
  </si>
  <si>
    <t>102686</t>
  </si>
  <si>
    <t>Tata Motors Ltd.</t>
  </si>
  <si>
    <t>INE1TAE01010</t>
  </si>
  <si>
    <t>Agricultural, Commercial &amp; Construction Vehicles</t>
  </si>
  <si>
    <t>100181</t>
  </si>
  <si>
    <t>NTPC Ltd.</t>
  </si>
  <si>
    <t>INE733E01010</t>
  </si>
  <si>
    <t>Power</t>
  </si>
  <si>
    <t>101390</t>
  </si>
  <si>
    <t>PB Fintech Ltd.</t>
  </si>
  <si>
    <t>INE417T01026</t>
  </si>
  <si>
    <t>102731</t>
  </si>
  <si>
    <t>ICICI Prudential Asset Management Company Ltd.</t>
  </si>
  <si>
    <t>INE346A01027</t>
  </si>
  <si>
    <t>100039</t>
  </si>
  <si>
    <t>Bajaj Auto Ltd.</t>
  </si>
  <si>
    <t>INE917I01010</t>
  </si>
  <si>
    <t>Automobiles</t>
  </si>
  <si>
    <t>100477</t>
  </si>
  <si>
    <t>PNB Housing Finance Ltd.</t>
  </si>
  <si>
    <t>INE572E01012</t>
  </si>
  <si>
    <t>100814</t>
  </si>
  <si>
    <t>HDFC Asset Management Co. Ltd.</t>
  </si>
  <si>
    <t>INE127D01025</t>
  </si>
  <si>
    <t>100231</t>
  </si>
  <si>
    <t>Muthoot Finance Ltd.</t>
  </si>
  <si>
    <t>INE414G01012</t>
  </si>
  <si>
    <t>100382</t>
  </si>
  <si>
    <t>Fortis Healthcare Ltd.</t>
  </si>
  <si>
    <t>INE061F01013</t>
  </si>
  <si>
    <t>Healthcare Services</t>
  </si>
  <si>
    <t>100120</t>
  </si>
  <si>
    <t>Torrent Pharmaceuticals Ltd.</t>
  </si>
  <si>
    <t>INE685A01028</t>
  </si>
  <si>
    <t>100084</t>
  </si>
  <si>
    <t>ABB India Ltd.</t>
  </si>
  <si>
    <t>INE117A01022</t>
  </si>
  <si>
    <t>Electrical Equipment</t>
  </si>
  <si>
    <t>100302</t>
  </si>
  <si>
    <t>DLF Ltd.</t>
  </si>
  <si>
    <t>INE271C01023</t>
  </si>
  <si>
    <t>Realty</t>
  </si>
  <si>
    <t>102585</t>
  </si>
  <si>
    <t>Siemens Energy India Ltd.</t>
  </si>
  <si>
    <t>INE1NPP01017</t>
  </si>
  <si>
    <t>100174</t>
  </si>
  <si>
    <t>Vodafone Idea Ltd.</t>
  </si>
  <si>
    <t>INE669E01016</t>
  </si>
  <si>
    <t>100150</t>
  </si>
  <si>
    <t>Apollo Hospitals Enterprise Ltd.</t>
  </si>
  <si>
    <t>INE437A01024</t>
  </si>
  <si>
    <t>100179</t>
  </si>
  <si>
    <t>Hero MotoCorp Ltd.</t>
  </si>
  <si>
    <t>INE158A01026</t>
  </si>
  <si>
    <t>102122</t>
  </si>
  <si>
    <t>Indegene Ltd.</t>
  </si>
  <si>
    <t>INE065X01017</t>
  </si>
  <si>
    <t>100119</t>
  </si>
  <si>
    <t>Tata Motors Passenger Vehicles Ltd.</t>
  </si>
  <si>
    <t>INE155A01022</t>
  </si>
  <si>
    <t>101121</t>
  </si>
  <si>
    <t>Adani Energy Solutions Ltd.</t>
  </si>
  <si>
    <t>INE931S01010</t>
  </si>
  <si>
    <t>100906</t>
  </si>
  <si>
    <t>360 ONE WAM Ltd.</t>
  </si>
  <si>
    <t>INE466L01038</t>
  </si>
  <si>
    <t>100399</t>
  </si>
  <si>
    <t>Cholamandalam Investment &amp; Finance Co. Ltd.</t>
  </si>
  <si>
    <t>INE121A01024</t>
  </si>
  <si>
    <t>100112</t>
  </si>
  <si>
    <t>Punjab National Bank</t>
  </si>
  <si>
    <t>INE160A01022</t>
  </si>
  <si>
    <t>100042</t>
  </si>
  <si>
    <t>LIC Housing Finance Ltd.</t>
  </si>
  <si>
    <t>INE115A01026</t>
  </si>
  <si>
    <t>100019</t>
  </si>
  <si>
    <t>ITC Ltd.</t>
  </si>
  <si>
    <t>INE154A01025</t>
  </si>
  <si>
    <t>Diversified FMCG</t>
  </si>
  <si>
    <t>100324</t>
  </si>
  <si>
    <t>NBCC (India) Ltd.</t>
  </si>
  <si>
    <t>INE095N01031</t>
  </si>
  <si>
    <t>Construction</t>
  </si>
  <si>
    <t>100775</t>
  </si>
  <si>
    <t>Lemon Tree Hotels Ltd.</t>
  </si>
  <si>
    <t>INE970X01018</t>
  </si>
  <si>
    <t>Leisure Services</t>
  </si>
  <si>
    <t>100148</t>
  </si>
  <si>
    <t>Motilal Oswal Financial Services Ltd.</t>
  </si>
  <si>
    <t>INE338I01027</t>
  </si>
  <si>
    <t>101889</t>
  </si>
  <si>
    <t>Jio Financial Services Ltd.</t>
  </si>
  <si>
    <t>INE758E01017</t>
  </si>
  <si>
    <t>100182</t>
  </si>
  <si>
    <t>Power Grid Corporation of India Ltd.</t>
  </si>
  <si>
    <t>INE752E01010</t>
  </si>
  <si>
    <t>100014</t>
  </si>
  <si>
    <t>Mahindra &amp; Mahindra Ltd.</t>
  </si>
  <si>
    <t>INE101A01026</t>
  </si>
  <si>
    <t>102658</t>
  </si>
  <si>
    <t>Jain Resource Recycling Ltd.</t>
  </si>
  <si>
    <t>INE0YD401026</t>
  </si>
  <si>
    <t>Diversified Metals</t>
  </si>
  <si>
    <t>102512</t>
  </si>
  <si>
    <t>Vishal Mega Mart Ltd.</t>
  </si>
  <si>
    <t>INE01EA01019</t>
  </si>
  <si>
    <t>100178</t>
  </si>
  <si>
    <t>Ambuja Cements Ltd.</t>
  </si>
  <si>
    <t>INE079A01024</t>
  </si>
  <si>
    <t>Cement &amp; Cement Products</t>
  </si>
  <si>
    <t>101670</t>
  </si>
  <si>
    <t>Patanjali Foods Ltd.</t>
  </si>
  <si>
    <t>INE619A01035</t>
  </si>
  <si>
    <t>Agricultural Food &amp; other Products</t>
  </si>
  <si>
    <t>Total</t>
  </si>
  <si>
    <t>Real Estate Investment Trust</t>
  </si>
  <si>
    <t>3200002</t>
  </si>
  <si>
    <t>Embassy Office Parks Reit</t>
  </si>
  <si>
    <t>INE041025011</t>
  </si>
  <si>
    <t>DEBT INSTRUMENTS</t>
  </si>
  <si>
    <t>Central Government Securities</t>
  </si>
  <si>
    <t>900290</t>
  </si>
  <si>
    <t>7.06% CGL 2028</t>
  </si>
  <si>
    <t>IN0020230010</t>
  </si>
  <si>
    <t>Sovereign</t>
  </si>
  <si>
    <t>1905304</t>
  </si>
  <si>
    <t>7.10% CGL 2034</t>
  </si>
  <si>
    <t>IN0020240019</t>
  </si>
  <si>
    <t>MONEY MARKET INSTRUMENTS</t>
  </si>
  <si>
    <t>Treasury Bills</t>
  </si>
  <si>
    <t>1801432</t>
  </si>
  <si>
    <t>364 DAY T-BILL 06.08.26</t>
  </si>
  <si>
    <t>IN002025Z195</t>
  </si>
  <si>
    <t>1801406</t>
  </si>
  <si>
    <t>364 DAY T-BILL 19.11.26</t>
  </si>
  <si>
    <t>IN002025Z344</t>
  </si>
  <si>
    <t>1801445</t>
  </si>
  <si>
    <t>364 DAY T-BILL 13.08.26</t>
  </si>
  <si>
    <t>IN002025Z203</t>
  </si>
  <si>
    <t>OTHERS</t>
  </si>
  <si>
    <t>TREPS / Reverse Repo Investments</t>
  </si>
  <si>
    <t>405260100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</si>
  <si>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</si>
  <si>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</si>
  <si>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</si>
  <si>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</si>
  <si>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</si>
  <si>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</si>
  <si>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</si>
  <si>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</si>
  <si>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</si>
  <si>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</si>
  <si>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</si>
  <si>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26-MAY-26</t>
  </si>
  <si>
    <t>Short</t>
  </si>
  <si>
    <t>Kotak Mahindra Bank Ltd. 26-MAY-26</t>
  </si>
  <si>
    <t>Divi's Laboratories Ltd. 26-MAY-26</t>
  </si>
  <si>
    <t>Bank of Baroda 26-MAY-26</t>
  </si>
  <si>
    <t>Titan Company Ltd. 26-MAY-26</t>
  </si>
  <si>
    <t>Bharti Airtel Ltd. 26-MAY-26</t>
  </si>
  <si>
    <t>Vodafone Idea Ltd. 26-MAY-26</t>
  </si>
  <si>
    <t>Tata Motors Passenger Vehicles Ltd. 26-MAY-26</t>
  </si>
  <si>
    <t>Axis Bank Ltd. 26-MAY-26</t>
  </si>
  <si>
    <t>Punjab National Bank 26-MAY-26</t>
  </si>
  <si>
    <t>LIC Housing Finance Ltd. 26-MAY-26</t>
  </si>
  <si>
    <t>ITC Ltd. 26-MAY-26</t>
  </si>
  <si>
    <t>Jio Financial Services Ltd. 26-MAY-26</t>
  </si>
  <si>
    <t>Mahindra &amp; Mahindra Ltd. 26-MAY-26</t>
  </si>
  <si>
    <t>Ambuja Cements Ltd. 26-MAY-26</t>
  </si>
  <si>
    <t>Patanjali Foods Ltd. 26-MAY-26</t>
  </si>
  <si>
    <t>DLF Ltd. 26-MAY-26</t>
  </si>
  <si>
    <t>Stock Options</t>
  </si>
  <si>
    <t>Adani Ports and Special Economic Zone Ltd. 26-MAY-26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</si>
  <si>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</si>
  <si>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</si>
  <si>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</si>
  <si>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</si>
  <si>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</si>
  <si>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</si>
  <si>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</si>
  <si>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</si>
  <si>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</si>
  <si>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</si>
  <si>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</si>
  <si>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</si>
  <si>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</si>
  <si>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</si>
  <si>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</si>
  <si>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</si>
  <si>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</si>
  <si>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</si>
  <si>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</si>
  <si>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</si>
  <si>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</si>
  <si>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</si>
  <si>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</si>
  <si>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</si>
  <si>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</si>
  <si>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</si>
  <si>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</si>
  <si>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</si>
  <si>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-6092.66 Lakhs.</t>
  </si>
  <si>
    <t xml:space="preserve">Hedging Positions through Futures as on  30-April-2026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</si>
  <si>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</si>
  <si>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</si>
  <si>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</si>
  <si>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</si>
  <si>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</si>
  <si>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19.98%</t>
  </si>
  <si>
    <t xml:space="preserve">For the period 01-April-2026 to 30-April-2026,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</si>
  <si>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</si>
  <si>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</si>
  <si>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</si>
  <si>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</si>
  <si>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</si>
  <si>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</si>
  <si>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</si>
  <si>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</si>
  <si>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</si>
  <si>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</si>
  <si>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30-April-2026 :</t>
  </si>
  <si>
    <t>Total exposure due to futures (non hedging positions) as a %age of net assets : Nil</t>
  </si>
  <si>
    <t xml:space="preserve">For the period 01-April-2026 to 30-April-2026, the following details specified for non-hedging transactions through futures which have been squared off/expired : </t>
  </si>
  <si>
    <t>Hedging Position through Put Option as on 30-April-2026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</si>
  <si>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</si>
  <si>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</si>
  <si>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</si>
  <si>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</si>
  <si>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01-April-2026 to 30-April-2026,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</si>
  <si>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</si>
  <si>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</si>
  <si>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</si>
  <si>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</si>
  <si>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30-April-2026 :</t>
  </si>
  <si>
    <t>Call/Put</t>
  </si>
  <si>
    <t>Current Option Price ( Rs. Per unit)</t>
  </si>
  <si>
    <t>OPTSTKADANIPORTS26-May-2026CE1800</t>
  </si>
  <si>
    <t>Call</t>
  </si>
  <si>
    <t>Total exposure through options as a % of net assets : 0.01%</t>
  </si>
  <si>
    <t>For the period 01-April-2026 to 30-April-2026, the following details specified for non-hedging transactions through options which have already been exercised/expired :</t>
  </si>
  <si>
    <t xml:space="preserve">Hedging Positions through Swaps as on 30-April-2026 : 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</si>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</sst>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[$-409]mmmm/yy;@"/>
    <numFmt numFmtId="169" formatCode="_(* #,##0_);_(* \(#,##0\);_(* &quot;-&quot;_);_(* @_)"/>
    <numFmt numFmtId="170" formatCode="_(* #,##0.00_);_(* \(#,##0.00\);_(* &quot;-&quot;_);_(* 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/>
    <xf numFmtId="43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43" fontId="7" fillId="0" borderId="29" xfId="1" applyFont="1" applyBorder="1" applyAlignment="1">
      <alignment vertical="center"/>
    </xf>
    <xf numFmtId="43" fontId="7" fillId="0" borderId="29" xfId="1" applyFont="1" applyBorder="1" applyAlignment="1">
      <alignment vertical="center" wrapText="1"/>
    </xf>
    <xf numFmtId="0" fontId="4" fillId="0" borderId="29" xfId="0" applyFont="1" applyBorder="1"/>
    <xf numFmtId="43" fontId="4" fillId="0" borderId="29" xfId="1" applyFont="1" applyBorder="1"/>
    <xf numFmtId="0" fontId="7" fillId="0" borderId="29" xfId="0" applyFont="1" applyBorder="1"/>
    <xf numFmtId="43" fontId="7" fillId="0" borderId="29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5" fillId="0" borderId="4" xfId="0" applyFont="1" applyBorder="1"/>
    <xf numFmtId="167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0" fontId="6" fillId="0" borderId="38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49" fontId="17" fillId="6" borderId="29" xfId="4" applyNumberFormat="1" applyFont="1" applyFill="1" applyBorder="1" applyAlignment="1">
      <alignment horizontal="center" vertical="center"/>
    </xf>
    <xf numFmtId="49" fontId="17" fillId="6" borderId="39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wrapText="1"/>
    </xf>
    <xf numFmtId="2" fontId="14" fillId="0" borderId="41" xfId="0" applyNumberFormat="1" applyFont="1" applyBorder="1" applyAlignment="1">
      <alignment horizontal="right"/>
    </xf>
    <xf numFmtId="164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0" fontId="18" fillId="0" borderId="42" xfId="0" applyFont="1" applyBorder="1"/>
    <xf numFmtId="0" fontId="18" fillId="0" borderId="43" xfId="0" applyFont="1" applyBorder="1"/>
    <xf numFmtId="0" fontId="12" fillId="0" borderId="43" xfId="0" applyFont="1" applyBorder="1"/>
    <xf numFmtId="0" fontId="12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2" fillId="0" borderId="4" xfId="0" applyFont="1" applyBorder="1"/>
    <xf numFmtId="168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43" fontId="12" fillId="0" borderId="29" xfId="1" applyFont="1" applyFill="1" applyBorder="1"/>
    <xf numFmtId="43" fontId="12" fillId="0" borderId="39" xfId="1" applyFont="1" applyFill="1" applyBorder="1"/>
    <xf numFmtId="0" fontId="10" fillId="0" borderId="45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5" xfId="0" applyFont="1" applyBorder="1"/>
    <xf numFmtId="164" fontId="12" fillId="0" borderId="0" xfId="5" applyNumberFormat="1" applyFont="1" applyFill="1" applyBorder="1"/>
    <xf numFmtId="164" fontId="12" fillId="0" borderId="23" xfId="5" applyNumberFormat="1" applyFont="1" applyFill="1" applyBorder="1"/>
    <xf numFmtId="43" fontId="14" fillId="0" borderId="0" xfId="1" applyFont="1"/>
    <xf numFmtId="0" fontId="12" fillId="0" borderId="45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69" fontId="12" fillId="0" borderId="0" xfId="5" applyNumberFormat="1" applyFont="1" applyFill="1" applyBorder="1"/>
    <xf numFmtId="0" fontId="12" fillId="0" borderId="4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46" xfId="0" applyFont="1" applyBorder="1"/>
    <xf numFmtId="0" fontId="12" fillId="0" borderId="6" xfId="0" applyFont="1" applyBorder="1"/>
    <xf numFmtId="0" fontId="12" fillId="0" borderId="47" xfId="0" applyFont="1" applyBorder="1"/>
    <xf numFmtId="164" fontId="12" fillId="0" borderId="0" xfId="1" applyNumberFormat="1" applyFont="1" applyFill="1" applyBorder="1"/>
    <xf numFmtId="0" fontId="12" fillId="0" borderId="48" xfId="0" applyFont="1" applyBorder="1" applyAlignment="1">
      <alignment vertical="top"/>
    </xf>
    <xf numFmtId="0" fontId="12" fillId="0" borderId="49" xfId="0" applyFont="1" applyBorder="1" applyAlignment="1">
      <alignment vertical="top"/>
    </xf>
    <xf numFmtId="164" fontId="12" fillId="0" borderId="49" xfId="1" applyNumberFormat="1" applyFont="1" applyFill="1" applyBorder="1"/>
    <xf numFmtId="164" fontId="12" fillId="0" borderId="49" xfId="5" applyNumberFormat="1" applyFont="1" applyFill="1" applyBorder="1" applyAlignment="1">
      <alignment vertical="top"/>
    </xf>
    <xf numFmtId="164" fontId="12" fillId="0" borderId="50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8" fillId="0" borderId="0" xfId="0" applyFont="1"/>
    <xf numFmtId="170" fontId="12" fillId="0" borderId="0" xfId="0" applyNumberFormat="1" applyFont="1"/>
    <xf numFmtId="43" fontId="12" fillId="0" borderId="23" xfId="0" applyNumberFormat="1" applyFont="1" applyBorder="1"/>
    <xf numFmtId="0" fontId="12" fillId="0" borderId="51" xfId="0" applyFont="1" applyBorder="1" applyAlignment="1">
      <alignment vertical="top" wrapText="1"/>
    </xf>
    <xf numFmtId="0" fontId="12" fillId="0" borderId="51" xfId="0" applyFont="1" applyBorder="1"/>
    <xf numFmtId="0" fontId="19" fillId="0" borderId="45" xfId="0" applyFont="1" applyBorder="1"/>
    <xf numFmtId="0" fontId="19" fillId="0" borderId="0" xfId="0" applyFont="1"/>
    <xf numFmtId="0" fontId="18" fillId="0" borderId="45" xfId="0" applyFont="1" applyBorder="1"/>
    <xf numFmtId="0" fontId="12" fillId="0" borderId="29" xfId="0" applyFont="1" applyBorder="1" applyAlignment="1">
      <alignment vertical="top" wrapText="1"/>
    </xf>
    <xf numFmtId="0" fontId="12" fillId="0" borderId="4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43" fontId="12" fillId="0" borderId="0" xfId="1" applyFont="1"/>
    <xf numFmtId="0" fontId="12" fillId="0" borderId="48" xfId="0" applyFont="1" applyBorder="1"/>
    <xf numFmtId="0" fontId="12" fillId="0" borderId="49" xfId="0" applyFont="1" applyBorder="1"/>
    <xf numFmtId="43" fontId="12" fillId="0" borderId="49" xfId="1" applyFont="1" applyBorder="1"/>
    <xf numFmtId="43" fontId="12" fillId="0" borderId="50" xfId="0" applyNumberFormat="1" applyFont="1" applyBorder="1"/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6" fillId="0" borderId="0" xfId="0" applyFont="1"/>
    <xf numFmtId="0" fontId="14" fillId="0" borderId="23" xfId="0" applyFont="1" applyBorder="1"/>
    <xf numFmtId="0" fontId="14" fillId="0" borderId="45" xfId="0" applyFont="1" applyBorder="1"/>
    <xf numFmtId="43" fontId="14" fillId="0" borderId="0" xfId="0" applyNumberFormat="1" applyFont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49" fontId="17" fillId="7" borderId="0" xfId="4" applyNumberFormat="1" applyFont="1" applyFill="1" applyAlignment="1">
      <alignment horizontal="left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</cellXfs>
  <cellStyles count="7">
    <cellStyle name="Comma" xfId="1" builtinId="3"/>
    <cellStyle name="Comma 2" xfId="5" xr:uid="{0526971A-07F4-442C-8B25-BF9E529893A4}"/>
    <cellStyle name="Explanatory Text" xfId="2" builtinId="53"/>
    <cellStyle name="Normal" xfId="0" builtinId="0"/>
    <cellStyle name="Normal 2" xfId="4" xr:uid="{778D3783-D450-4246-8C92-9530FA205341}"/>
    <cellStyle name="Percent 2" xfId="6" xr:uid="{C428218F-2582-48E2-A31B-76220EDD940C}"/>
    <cellStyle name="Style 1" xfId="3" xr:uid="{2DB0FBC1-46E9-46E4-896D-5DDBEAA87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229</xdr:row>
      <xdr:rowOff>104775</xdr:rowOff>
    </xdr:from>
    <xdr:to>
      <xdr:col>7</xdr:col>
      <xdr:colOff>847725</xdr:colOff>
      <xdr:row>246</xdr:row>
      <xdr:rowOff>38101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03FBF5-573A-459A-AA85-9AF6A5480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700450"/>
          <a:ext cx="10296525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596E7-765A-44B4-A6F0-1327A749610B}">
  <dimension ref="A1:BB249"/>
  <sheetViews>
    <sheetView showGridLines="0" tabSelected="1" zoomScale="90" zoomScaleNormal="90" workbookViewId="0">
      <pane ySplit="6" topLeftCell="A80" activePane="bottomLeft" state="frozen"/>
      <selection pane="bottomLeft" activeCell="C76" sqref="C76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7" width="19.5703125" style="20" customWidth="1"/>
    <col min="8" max="8" width="26.42578125" style="20" customWidth="1"/>
    <col min="9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3" width="19.5703125" style="2" customWidth="1"/>
    <col min="264" max="264" width="26.42578125" style="2" customWidth="1"/>
    <col min="265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19" width="19.5703125" style="2" customWidth="1"/>
    <col min="520" max="520" width="26.42578125" style="2" customWidth="1"/>
    <col min="521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5" width="19.5703125" style="2" customWidth="1"/>
    <col min="776" max="776" width="26.42578125" style="2" customWidth="1"/>
    <col min="777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1" width="19.5703125" style="2" customWidth="1"/>
    <col min="1032" max="1032" width="26.42578125" style="2" customWidth="1"/>
    <col min="1033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87" width="19.5703125" style="2" customWidth="1"/>
    <col min="1288" max="1288" width="26.42578125" style="2" customWidth="1"/>
    <col min="1289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3" width="19.5703125" style="2" customWidth="1"/>
    <col min="1544" max="1544" width="26.42578125" style="2" customWidth="1"/>
    <col min="1545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799" width="19.5703125" style="2" customWidth="1"/>
    <col min="1800" max="1800" width="26.42578125" style="2" customWidth="1"/>
    <col min="1801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5" width="19.5703125" style="2" customWidth="1"/>
    <col min="2056" max="2056" width="26.42578125" style="2" customWidth="1"/>
    <col min="2057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1" width="19.5703125" style="2" customWidth="1"/>
    <col min="2312" max="2312" width="26.42578125" style="2" customWidth="1"/>
    <col min="2313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67" width="19.5703125" style="2" customWidth="1"/>
    <col min="2568" max="2568" width="26.42578125" style="2" customWidth="1"/>
    <col min="2569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3" width="19.5703125" style="2" customWidth="1"/>
    <col min="2824" max="2824" width="26.42578125" style="2" customWidth="1"/>
    <col min="2825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79" width="19.5703125" style="2" customWidth="1"/>
    <col min="3080" max="3080" width="26.42578125" style="2" customWidth="1"/>
    <col min="3081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5" width="19.5703125" style="2" customWidth="1"/>
    <col min="3336" max="3336" width="26.42578125" style="2" customWidth="1"/>
    <col min="3337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1" width="19.5703125" style="2" customWidth="1"/>
    <col min="3592" max="3592" width="26.42578125" style="2" customWidth="1"/>
    <col min="3593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47" width="19.5703125" style="2" customWidth="1"/>
    <col min="3848" max="3848" width="26.42578125" style="2" customWidth="1"/>
    <col min="3849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3" width="19.5703125" style="2" customWidth="1"/>
    <col min="4104" max="4104" width="26.42578125" style="2" customWidth="1"/>
    <col min="4105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59" width="19.5703125" style="2" customWidth="1"/>
    <col min="4360" max="4360" width="26.42578125" style="2" customWidth="1"/>
    <col min="4361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5" width="19.5703125" style="2" customWidth="1"/>
    <col min="4616" max="4616" width="26.42578125" style="2" customWidth="1"/>
    <col min="4617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1" width="19.5703125" style="2" customWidth="1"/>
    <col min="4872" max="4872" width="26.42578125" style="2" customWidth="1"/>
    <col min="4873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27" width="19.5703125" style="2" customWidth="1"/>
    <col min="5128" max="5128" width="26.42578125" style="2" customWidth="1"/>
    <col min="5129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3" width="19.5703125" style="2" customWidth="1"/>
    <col min="5384" max="5384" width="26.42578125" style="2" customWidth="1"/>
    <col min="5385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39" width="19.5703125" style="2" customWidth="1"/>
    <col min="5640" max="5640" width="26.42578125" style="2" customWidth="1"/>
    <col min="5641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5" width="19.5703125" style="2" customWidth="1"/>
    <col min="5896" max="5896" width="26.42578125" style="2" customWidth="1"/>
    <col min="5897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1" width="19.5703125" style="2" customWidth="1"/>
    <col min="6152" max="6152" width="26.42578125" style="2" customWidth="1"/>
    <col min="6153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07" width="19.5703125" style="2" customWidth="1"/>
    <col min="6408" max="6408" width="26.42578125" style="2" customWidth="1"/>
    <col min="6409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3" width="19.5703125" style="2" customWidth="1"/>
    <col min="6664" max="6664" width="26.42578125" style="2" customWidth="1"/>
    <col min="6665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19" width="19.5703125" style="2" customWidth="1"/>
    <col min="6920" max="6920" width="26.42578125" style="2" customWidth="1"/>
    <col min="6921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5" width="19.5703125" style="2" customWidth="1"/>
    <col min="7176" max="7176" width="26.42578125" style="2" customWidth="1"/>
    <col min="7177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1" width="19.5703125" style="2" customWidth="1"/>
    <col min="7432" max="7432" width="26.42578125" style="2" customWidth="1"/>
    <col min="7433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87" width="19.5703125" style="2" customWidth="1"/>
    <col min="7688" max="7688" width="26.42578125" style="2" customWidth="1"/>
    <col min="7689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3" width="19.5703125" style="2" customWidth="1"/>
    <col min="7944" max="7944" width="26.42578125" style="2" customWidth="1"/>
    <col min="7945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199" width="19.5703125" style="2" customWidth="1"/>
    <col min="8200" max="8200" width="26.42578125" style="2" customWidth="1"/>
    <col min="8201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5" width="19.5703125" style="2" customWidth="1"/>
    <col min="8456" max="8456" width="26.42578125" style="2" customWidth="1"/>
    <col min="8457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1" width="19.5703125" style="2" customWidth="1"/>
    <col min="8712" max="8712" width="26.42578125" style="2" customWidth="1"/>
    <col min="8713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67" width="19.5703125" style="2" customWidth="1"/>
    <col min="8968" max="8968" width="26.42578125" style="2" customWidth="1"/>
    <col min="8969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3" width="19.5703125" style="2" customWidth="1"/>
    <col min="9224" max="9224" width="26.42578125" style="2" customWidth="1"/>
    <col min="9225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79" width="19.5703125" style="2" customWidth="1"/>
    <col min="9480" max="9480" width="26.42578125" style="2" customWidth="1"/>
    <col min="9481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5" width="19.5703125" style="2" customWidth="1"/>
    <col min="9736" max="9736" width="26.42578125" style="2" customWidth="1"/>
    <col min="9737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1" width="19.5703125" style="2" customWidth="1"/>
    <col min="9992" max="9992" width="26.42578125" style="2" customWidth="1"/>
    <col min="9993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47" width="19.5703125" style="2" customWidth="1"/>
    <col min="10248" max="10248" width="26.42578125" style="2" customWidth="1"/>
    <col min="10249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3" width="19.5703125" style="2" customWidth="1"/>
    <col min="10504" max="10504" width="26.42578125" style="2" customWidth="1"/>
    <col min="10505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59" width="19.5703125" style="2" customWidth="1"/>
    <col min="10760" max="10760" width="26.42578125" style="2" customWidth="1"/>
    <col min="10761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5" width="19.5703125" style="2" customWidth="1"/>
    <col min="11016" max="11016" width="26.42578125" style="2" customWidth="1"/>
    <col min="11017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1" width="19.5703125" style="2" customWidth="1"/>
    <col min="11272" max="11272" width="26.42578125" style="2" customWidth="1"/>
    <col min="11273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27" width="19.5703125" style="2" customWidth="1"/>
    <col min="11528" max="11528" width="26.42578125" style="2" customWidth="1"/>
    <col min="11529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3" width="19.5703125" style="2" customWidth="1"/>
    <col min="11784" max="11784" width="26.42578125" style="2" customWidth="1"/>
    <col min="11785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39" width="19.5703125" style="2" customWidth="1"/>
    <col min="12040" max="12040" width="26.42578125" style="2" customWidth="1"/>
    <col min="12041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5" width="19.5703125" style="2" customWidth="1"/>
    <col min="12296" max="12296" width="26.42578125" style="2" customWidth="1"/>
    <col min="12297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1" width="19.5703125" style="2" customWidth="1"/>
    <col min="12552" max="12552" width="26.42578125" style="2" customWidth="1"/>
    <col min="12553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07" width="19.5703125" style="2" customWidth="1"/>
    <col min="12808" max="12808" width="26.42578125" style="2" customWidth="1"/>
    <col min="12809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3" width="19.5703125" style="2" customWidth="1"/>
    <col min="13064" max="13064" width="26.42578125" style="2" customWidth="1"/>
    <col min="13065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19" width="19.5703125" style="2" customWidth="1"/>
    <col min="13320" max="13320" width="26.42578125" style="2" customWidth="1"/>
    <col min="13321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5" width="19.5703125" style="2" customWidth="1"/>
    <col min="13576" max="13576" width="26.42578125" style="2" customWidth="1"/>
    <col min="13577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1" width="19.5703125" style="2" customWidth="1"/>
    <col min="13832" max="13832" width="26.42578125" style="2" customWidth="1"/>
    <col min="13833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87" width="19.5703125" style="2" customWidth="1"/>
    <col min="14088" max="14088" width="26.42578125" style="2" customWidth="1"/>
    <col min="14089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3" width="19.5703125" style="2" customWidth="1"/>
    <col min="14344" max="14344" width="26.42578125" style="2" customWidth="1"/>
    <col min="14345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599" width="19.5703125" style="2" customWidth="1"/>
    <col min="14600" max="14600" width="26.42578125" style="2" customWidth="1"/>
    <col min="14601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5" width="19.5703125" style="2" customWidth="1"/>
    <col min="14856" max="14856" width="26.42578125" style="2" customWidth="1"/>
    <col min="14857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1" width="19.5703125" style="2" customWidth="1"/>
    <col min="15112" max="15112" width="26.42578125" style="2" customWidth="1"/>
    <col min="15113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67" width="19.5703125" style="2" customWidth="1"/>
    <col min="15368" max="15368" width="26.42578125" style="2" customWidth="1"/>
    <col min="15369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3" width="19.5703125" style="2" customWidth="1"/>
    <col min="15624" max="15624" width="26.42578125" style="2" customWidth="1"/>
    <col min="15625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79" width="19.5703125" style="2" customWidth="1"/>
    <col min="15880" max="15880" width="26.42578125" style="2" customWidth="1"/>
    <col min="15881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5" width="19.5703125" style="2" customWidth="1"/>
    <col min="16136" max="16136" width="26.42578125" style="2" customWidth="1"/>
    <col min="16137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523455</v>
      </c>
      <c r="G10" s="43">
        <v>2006.4</v>
      </c>
      <c r="H10" s="43">
        <v>6.58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128408</v>
      </c>
      <c r="G11" s="43">
        <v>1837.26</v>
      </c>
      <c r="H11" s="43">
        <v>6.03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18</v>
      </c>
      <c r="F12" s="42">
        <v>185351</v>
      </c>
      <c r="G12" s="43">
        <v>1430.35</v>
      </c>
      <c r="H12" s="43">
        <v>4.6900000000000004</v>
      </c>
      <c r="I12" s="44"/>
      <c r="J12" s="45"/>
      <c r="K12" s="46"/>
    </row>
    <row r="13" spans="1:54" x14ac:dyDescent="0.25">
      <c r="B13" s="1" t="s">
        <v>26</v>
      </c>
      <c r="C13" s="29" t="s">
        <v>27</v>
      </c>
      <c r="D13" s="40" t="s">
        <v>28</v>
      </c>
      <c r="E13" s="41" t="s">
        <v>18</v>
      </c>
      <c r="F13" s="42">
        <v>107938</v>
      </c>
      <c r="G13" s="43">
        <v>1363.69</v>
      </c>
      <c r="H13" s="43">
        <v>4.47</v>
      </c>
      <c r="I13" s="44"/>
      <c r="J13" s="45"/>
      <c r="K13" s="46"/>
    </row>
    <row r="14" spans="1:54" x14ac:dyDescent="0.25">
      <c r="B14" s="1" t="s">
        <v>29</v>
      </c>
      <c r="C14" s="29" t="s">
        <v>30</v>
      </c>
      <c r="D14" s="40" t="s">
        <v>31</v>
      </c>
      <c r="E14" s="41" t="s">
        <v>32</v>
      </c>
      <c r="F14" s="42">
        <v>68226</v>
      </c>
      <c r="G14" s="43">
        <v>1287.29</v>
      </c>
      <c r="H14" s="43">
        <v>4.22</v>
      </c>
      <c r="I14" s="44"/>
      <c r="J14" s="45"/>
      <c r="K14" s="46"/>
    </row>
    <row r="15" spans="1:54" x14ac:dyDescent="0.25">
      <c r="B15" s="1" t="s">
        <v>33</v>
      </c>
      <c r="C15" s="29" t="s">
        <v>34</v>
      </c>
      <c r="D15" s="40" t="s">
        <v>35</v>
      </c>
      <c r="E15" s="41" t="s">
        <v>36</v>
      </c>
      <c r="F15" s="42">
        <v>67156</v>
      </c>
      <c r="G15" s="43">
        <v>1112.98</v>
      </c>
      <c r="H15" s="43">
        <v>3.65</v>
      </c>
      <c r="I15" s="44"/>
      <c r="J15" s="45"/>
      <c r="K15" s="46"/>
    </row>
    <row r="16" spans="1:54" x14ac:dyDescent="0.25">
      <c r="B16" s="1" t="s">
        <v>37</v>
      </c>
      <c r="C16" s="29" t="s">
        <v>38</v>
      </c>
      <c r="D16" s="40" t="s">
        <v>39</v>
      </c>
      <c r="E16" s="41" t="s">
        <v>40</v>
      </c>
      <c r="F16" s="42">
        <v>108270</v>
      </c>
      <c r="G16" s="43">
        <v>1014.87</v>
      </c>
      <c r="H16" s="43">
        <v>3.33</v>
      </c>
      <c r="I16" s="44"/>
      <c r="J16" s="45"/>
      <c r="K16" s="46"/>
    </row>
    <row r="17" spans="2:11" x14ac:dyDescent="0.25">
      <c r="B17" s="1" t="s">
        <v>41</v>
      </c>
      <c r="C17" s="29" t="s">
        <v>42</v>
      </c>
      <c r="D17" s="40" t="s">
        <v>43</v>
      </c>
      <c r="E17" s="41" t="s">
        <v>44</v>
      </c>
      <c r="F17" s="42">
        <v>76663</v>
      </c>
      <c r="G17" s="43">
        <v>840.07</v>
      </c>
      <c r="H17" s="43">
        <v>2.76</v>
      </c>
      <c r="I17" s="44"/>
      <c r="J17" s="45"/>
      <c r="K17" s="46"/>
    </row>
    <row r="18" spans="2:11" x14ac:dyDescent="0.25">
      <c r="B18" s="1" t="s">
        <v>45</v>
      </c>
      <c r="C18" s="29" t="s">
        <v>46</v>
      </c>
      <c r="D18" s="40" t="s">
        <v>47</v>
      </c>
      <c r="E18" s="41" t="s">
        <v>40</v>
      </c>
      <c r="F18" s="42">
        <v>81545</v>
      </c>
      <c r="G18" s="43">
        <v>764.08</v>
      </c>
      <c r="H18" s="43">
        <v>2.5099999999999998</v>
      </c>
      <c r="I18" s="44"/>
      <c r="J18" s="45"/>
      <c r="K18" s="46"/>
    </row>
    <row r="19" spans="2:11" x14ac:dyDescent="0.25">
      <c r="B19" s="1" t="s">
        <v>48</v>
      </c>
      <c r="C19" s="29" t="s">
        <v>49</v>
      </c>
      <c r="D19" s="40" t="s">
        <v>50</v>
      </c>
      <c r="E19" s="41" t="s">
        <v>51</v>
      </c>
      <c r="F19" s="42">
        <v>307852</v>
      </c>
      <c r="G19" s="43">
        <v>760.49</v>
      </c>
      <c r="H19" s="43">
        <v>2.4900000000000002</v>
      </c>
      <c r="I19" s="44"/>
      <c r="J19" s="45"/>
      <c r="K19" s="46"/>
    </row>
    <row r="20" spans="2:11" x14ac:dyDescent="0.25">
      <c r="B20" s="1" t="s">
        <v>52</v>
      </c>
      <c r="C20" s="29" t="s">
        <v>53</v>
      </c>
      <c r="D20" s="40" t="s">
        <v>54</v>
      </c>
      <c r="E20" s="41" t="s">
        <v>18</v>
      </c>
      <c r="F20" s="42">
        <v>70648</v>
      </c>
      <c r="G20" s="43">
        <v>754.84</v>
      </c>
      <c r="H20" s="43">
        <v>2.48</v>
      </c>
      <c r="I20" s="44"/>
      <c r="J20" s="45"/>
      <c r="K20" s="46"/>
    </row>
    <row r="21" spans="2:11" x14ac:dyDescent="0.25">
      <c r="B21" s="1" t="s">
        <v>55</v>
      </c>
      <c r="C21" s="29" t="s">
        <v>56</v>
      </c>
      <c r="D21" s="40" t="s">
        <v>57</v>
      </c>
      <c r="E21" s="41" t="s">
        <v>58</v>
      </c>
      <c r="F21" s="42">
        <v>16345</v>
      </c>
      <c r="G21" s="43">
        <v>716.76</v>
      </c>
      <c r="H21" s="43">
        <v>2.35</v>
      </c>
      <c r="I21" s="44"/>
      <c r="J21" s="45"/>
      <c r="K21" s="46"/>
    </row>
    <row r="22" spans="2:11" x14ac:dyDescent="0.25">
      <c r="B22" s="1" t="s">
        <v>59</v>
      </c>
      <c r="C22" s="29" t="s">
        <v>60</v>
      </c>
      <c r="D22" s="40" t="s">
        <v>61</v>
      </c>
      <c r="E22" s="41" t="s">
        <v>62</v>
      </c>
      <c r="F22" s="42">
        <v>162060</v>
      </c>
      <c r="G22" s="43">
        <v>698.96</v>
      </c>
      <c r="H22" s="43">
        <v>2.29</v>
      </c>
      <c r="I22" s="44"/>
      <c r="J22" s="45"/>
      <c r="K22" s="46"/>
    </row>
    <row r="23" spans="2:11" x14ac:dyDescent="0.25">
      <c r="B23" s="1" t="s">
        <v>63</v>
      </c>
      <c r="C23" s="29" t="s">
        <v>64</v>
      </c>
      <c r="D23" s="40" t="s">
        <v>65</v>
      </c>
      <c r="E23" s="41" t="s">
        <v>66</v>
      </c>
      <c r="F23" s="42">
        <v>21065</v>
      </c>
      <c r="G23" s="43">
        <v>625.95000000000005</v>
      </c>
      <c r="H23" s="43">
        <v>2.0499999999999998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70</v>
      </c>
      <c r="F24" s="42">
        <v>8400</v>
      </c>
      <c r="G24" s="43">
        <v>546.21</v>
      </c>
      <c r="H24" s="43">
        <v>1.79</v>
      </c>
      <c r="I24" s="44"/>
      <c r="J24" s="45"/>
      <c r="K24" s="46"/>
    </row>
    <row r="25" spans="2:11" x14ac:dyDescent="0.25">
      <c r="B25" s="1" t="s">
        <v>71</v>
      </c>
      <c r="C25" s="29" t="s">
        <v>72</v>
      </c>
      <c r="D25" s="40" t="s">
        <v>73</v>
      </c>
      <c r="E25" s="41" t="s">
        <v>18</v>
      </c>
      <c r="F25" s="42">
        <v>41875</v>
      </c>
      <c r="G25" s="43">
        <v>531.1</v>
      </c>
      <c r="H25" s="43">
        <v>1.74</v>
      </c>
      <c r="I25" s="44"/>
      <c r="J25" s="45"/>
      <c r="K25" s="46"/>
    </row>
    <row r="26" spans="2:11" x14ac:dyDescent="0.25">
      <c r="B26" s="1" t="s">
        <v>74</v>
      </c>
      <c r="C26" s="29" t="s">
        <v>75</v>
      </c>
      <c r="D26" s="40" t="s">
        <v>76</v>
      </c>
      <c r="E26" s="41" t="s">
        <v>77</v>
      </c>
      <c r="F26" s="42">
        <v>98365</v>
      </c>
      <c r="G26" s="43">
        <v>505.3</v>
      </c>
      <c r="H26" s="43">
        <v>1.66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18</v>
      </c>
      <c r="F27" s="42">
        <v>184275</v>
      </c>
      <c r="G27" s="43">
        <v>485.49</v>
      </c>
      <c r="H27" s="43">
        <v>1.59</v>
      </c>
      <c r="I27" s="44"/>
      <c r="J27" s="45"/>
      <c r="K27" s="46"/>
    </row>
    <row r="28" spans="2:11" x14ac:dyDescent="0.25">
      <c r="B28" s="1" t="s">
        <v>81</v>
      </c>
      <c r="C28" s="29" t="s">
        <v>82</v>
      </c>
      <c r="D28" s="40" t="s">
        <v>83</v>
      </c>
      <c r="E28" s="41" t="s">
        <v>84</v>
      </c>
      <c r="F28" s="42">
        <v>104200</v>
      </c>
      <c r="G28" s="43">
        <v>427.12</v>
      </c>
      <c r="H28" s="43">
        <v>1.4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88</v>
      </c>
      <c r="F29" s="42">
        <v>106246</v>
      </c>
      <c r="G29" s="43">
        <v>424.08</v>
      </c>
      <c r="H29" s="43">
        <v>1.39</v>
      </c>
      <c r="I29" s="44"/>
      <c r="J29" s="45"/>
      <c r="K29" s="46"/>
    </row>
    <row r="30" spans="2:11" x14ac:dyDescent="0.25">
      <c r="B30" s="1" t="s">
        <v>89</v>
      </c>
      <c r="C30" s="29" t="s">
        <v>90</v>
      </c>
      <c r="D30" s="40" t="s">
        <v>91</v>
      </c>
      <c r="E30" s="41" t="s">
        <v>44</v>
      </c>
      <c r="F30" s="42">
        <v>25333</v>
      </c>
      <c r="G30" s="43">
        <v>422.1</v>
      </c>
      <c r="H30" s="43">
        <v>1.38</v>
      </c>
      <c r="I30" s="44"/>
      <c r="J30" s="45"/>
      <c r="K30" s="46"/>
    </row>
    <row r="31" spans="2:11" x14ac:dyDescent="0.25">
      <c r="B31" s="1" t="s">
        <v>92</v>
      </c>
      <c r="C31" s="29" t="s">
        <v>93</v>
      </c>
      <c r="D31" s="40" t="s">
        <v>94</v>
      </c>
      <c r="E31" s="41" t="s">
        <v>66</v>
      </c>
      <c r="F31" s="42">
        <v>12480</v>
      </c>
      <c r="G31" s="43">
        <v>410.62</v>
      </c>
      <c r="H31" s="43">
        <v>1.35</v>
      </c>
      <c r="I31" s="44"/>
      <c r="J31" s="45"/>
      <c r="K31" s="46"/>
    </row>
    <row r="32" spans="2:11" x14ac:dyDescent="0.25">
      <c r="B32" s="1" t="s">
        <v>95</v>
      </c>
      <c r="C32" s="29" t="s">
        <v>96</v>
      </c>
      <c r="D32" s="40" t="s">
        <v>97</v>
      </c>
      <c r="E32" s="41" t="s">
        <v>98</v>
      </c>
      <c r="F32" s="42">
        <v>4056</v>
      </c>
      <c r="G32" s="43">
        <v>405.36</v>
      </c>
      <c r="H32" s="43">
        <v>1.33</v>
      </c>
      <c r="I32" s="44"/>
      <c r="J32" s="45"/>
      <c r="K32" s="46"/>
    </row>
    <row r="33" spans="2:11" x14ac:dyDescent="0.25">
      <c r="B33" s="1" t="s">
        <v>99</v>
      </c>
      <c r="C33" s="29" t="s">
        <v>100</v>
      </c>
      <c r="D33" s="40" t="s">
        <v>101</v>
      </c>
      <c r="E33" s="41" t="s">
        <v>40</v>
      </c>
      <c r="F33" s="42">
        <v>38754</v>
      </c>
      <c r="G33" s="43">
        <v>405.23</v>
      </c>
      <c r="H33" s="43">
        <v>1.33</v>
      </c>
      <c r="I33" s="44"/>
      <c r="J33" s="45"/>
      <c r="K33" s="46"/>
    </row>
    <row r="34" spans="2:11" x14ac:dyDescent="0.25">
      <c r="B34" s="1" t="s">
        <v>102</v>
      </c>
      <c r="C34" s="29" t="s">
        <v>103</v>
      </c>
      <c r="D34" s="40" t="s">
        <v>104</v>
      </c>
      <c r="E34" s="41" t="s">
        <v>66</v>
      </c>
      <c r="F34" s="42">
        <v>14612</v>
      </c>
      <c r="G34" s="43">
        <v>396.37</v>
      </c>
      <c r="H34" s="43">
        <v>1.3</v>
      </c>
      <c r="I34" s="44"/>
      <c r="J34" s="45"/>
      <c r="K34" s="46"/>
    </row>
    <row r="35" spans="2:11" x14ac:dyDescent="0.25">
      <c r="B35" s="1" t="s">
        <v>105</v>
      </c>
      <c r="C35" s="29" t="s">
        <v>106</v>
      </c>
      <c r="D35" s="40" t="s">
        <v>107</v>
      </c>
      <c r="E35" s="41" t="s">
        <v>40</v>
      </c>
      <c r="F35" s="42">
        <v>11273</v>
      </c>
      <c r="G35" s="43">
        <v>386.01</v>
      </c>
      <c r="H35" s="43">
        <v>1.27</v>
      </c>
      <c r="I35" s="44"/>
      <c r="J35" s="45"/>
      <c r="K35" s="46"/>
    </row>
    <row r="36" spans="2:11" x14ac:dyDescent="0.25">
      <c r="B36" s="1" t="s">
        <v>108</v>
      </c>
      <c r="C36" s="29" t="s">
        <v>109</v>
      </c>
      <c r="D36" s="40" t="s">
        <v>110</v>
      </c>
      <c r="E36" s="41" t="s">
        <v>111</v>
      </c>
      <c r="F36" s="42">
        <v>41688</v>
      </c>
      <c r="G36" s="43">
        <v>384.76</v>
      </c>
      <c r="H36" s="43">
        <v>1.26</v>
      </c>
      <c r="I36" s="44"/>
      <c r="J36" s="45"/>
      <c r="K36" s="46"/>
    </row>
    <row r="37" spans="2:11" x14ac:dyDescent="0.25">
      <c r="B37" s="1" t="s">
        <v>112</v>
      </c>
      <c r="C37" s="29" t="s">
        <v>113</v>
      </c>
      <c r="D37" s="40" t="s">
        <v>114</v>
      </c>
      <c r="E37" s="41" t="s">
        <v>70</v>
      </c>
      <c r="F37" s="42">
        <v>9162</v>
      </c>
      <c r="G37" s="43">
        <v>383.44</v>
      </c>
      <c r="H37" s="43">
        <v>1.26</v>
      </c>
      <c r="I37" s="44"/>
      <c r="J37" s="45"/>
      <c r="K37" s="46"/>
    </row>
    <row r="38" spans="2:11" x14ac:dyDescent="0.25">
      <c r="B38" s="1" t="s">
        <v>115</v>
      </c>
      <c r="C38" s="29" t="s">
        <v>116</v>
      </c>
      <c r="D38" s="40" t="s">
        <v>117</v>
      </c>
      <c r="E38" s="41" t="s">
        <v>118</v>
      </c>
      <c r="F38" s="42">
        <v>5193</v>
      </c>
      <c r="G38" s="43">
        <v>375.45</v>
      </c>
      <c r="H38" s="43">
        <v>1.23</v>
      </c>
      <c r="I38" s="44"/>
      <c r="J38" s="45"/>
      <c r="K38" s="46"/>
    </row>
    <row r="39" spans="2:11" x14ac:dyDescent="0.25">
      <c r="B39" s="1" t="s">
        <v>119</v>
      </c>
      <c r="C39" s="29" t="s">
        <v>120</v>
      </c>
      <c r="D39" s="40" t="s">
        <v>121</v>
      </c>
      <c r="E39" s="41" t="s">
        <v>122</v>
      </c>
      <c r="F39" s="42">
        <v>62425</v>
      </c>
      <c r="G39" s="43">
        <v>366.43</v>
      </c>
      <c r="H39" s="43">
        <v>1.2</v>
      </c>
      <c r="I39" s="44"/>
      <c r="J39" s="45"/>
      <c r="K39" s="46"/>
    </row>
    <row r="40" spans="2:11" x14ac:dyDescent="0.25">
      <c r="B40" s="1" t="s">
        <v>123</v>
      </c>
      <c r="C40" s="29" t="s">
        <v>124</v>
      </c>
      <c r="D40" s="40" t="s">
        <v>125</v>
      </c>
      <c r="E40" s="41" t="s">
        <v>118</v>
      </c>
      <c r="F40" s="42">
        <v>11100</v>
      </c>
      <c r="G40" s="43">
        <v>363.95</v>
      </c>
      <c r="H40" s="43">
        <v>1.19</v>
      </c>
      <c r="I40" s="44"/>
      <c r="J40" s="45"/>
      <c r="K40" s="46"/>
    </row>
    <row r="41" spans="2:11" x14ac:dyDescent="0.25">
      <c r="B41" s="1" t="s">
        <v>126</v>
      </c>
      <c r="C41" s="29" t="s">
        <v>127</v>
      </c>
      <c r="D41" s="40" t="s">
        <v>128</v>
      </c>
      <c r="E41" s="41" t="s">
        <v>32</v>
      </c>
      <c r="F41" s="42">
        <v>3359325</v>
      </c>
      <c r="G41" s="43">
        <v>343.32</v>
      </c>
      <c r="H41" s="43">
        <v>1.1299999999999999</v>
      </c>
      <c r="I41" s="44"/>
      <c r="J41" s="45"/>
      <c r="K41" s="46"/>
    </row>
    <row r="42" spans="2:11" x14ac:dyDescent="0.25">
      <c r="B42" s="1" t="s">
        <v>129</v>
      </c>
      <c r="C42" s="29" t="s">
        <v>130</v>
      </c>
      <c r="D42" s="40" t="s">
        <v>131</v>
      </c>
      <c r="E42" s="41" t="s">
        <v>111</v>
      </c>
      <c r="F42" s="42">
        <v>4437</v>
      </c>
      <c r="G42" s="43">
        <v>338.83</v>
      </c>
      <c r="H42" s="43">
        <v>1.1100000000000001</v>
      </c>
      <c r="I42" s="44"/>
      <c r="J42" s="45"/>
      <c r="K42" s="46"/>
    </row>
    <row r="43" spans="2:11" x14ac:dyDescent="0.25">
      <c r="B43" s="1" t="s">
        <v>132</v>
      </c>
      <c r="C43" s="29" t="s">
        <v>133</v>
      </c>
      <c r="D43" s="40" t="s">
        <v>134</v>
      </c>
      <c r="E43" s="41" t="s">
        <v>98</v>
      </c>
      <c r="F43" s="42">
        <v>5899</v>
      </c>
      <c r="G43" s="43">
        <v>300.79000000000002</v>
      </c>
      <c r="H43" s="43">
        <v>0.99</v>
      </c>
      <c r="I43" s="44"/>
      <c r="J43" s="45"/>
      <c r="K43" s="46"/>
    </row>
    <row r="44" spans="2:11" x14ac:dyDescent="0.25">
      <c r="B44" s="1" t="s">
        <v>135</v>
      </c>
      <c r="C44" s="29" t="s">
        <v>136</v>
      </c>
      <c r="D44" s="40" t="s">
        <v>137</v>
      </c>
      <c r="E44" s="41" t="s">
        <v>111</v>
      </c>
      <c r="F44" s="42">
        <v>59561</v>
      </c>
      <c r="G44" s="43">
        <v>297.66000000000003</v>
      </c>
      <c r="H44" s="43">
        <v>0.98</v>
      </c>
      <c r="I44" s="44"/>
      <c r="J44" s="45"/>
      <c r="K44" s="46"/>
    </row>
    <row r="45" spans="2:11" x14ac:dyDescent="0.25">
      <c r="B45" s="1" t="s">
        <v>138</v>
      </c>
      <c r="C45" s="29" t="s">
        <v>139</v>
      </c>
      <c r="D45" s="40" t="s">
        <v>140</v>
      </c>
      <c r="E45" s="41" t="s">
        <v>98</v>
      </c>
      <c r="F45" s="42">
        <v>82400</v>
      </c>
      <c r="G45" s="43">
        <v>281.44</v>
      </c>
      <c r="H45" s="43">
        <v>0.92</v>
      </c>
      <c r="I45" s="44"/>
      <c r="J45" s="45"/>
      <c r="K45" s="46"/>
    </row>
    <row r="46" spans="2:11" x14ac:dyDescent="0.25">
      <c r="B46" s="1" t="s">
        <v>141</v>
      </c>
      <c r="C46" s="29" t="s">
        <v>142</v>
      </c>
      <c r="D46" s="40" t="s">
        <v>143</v>
      </c>
      <c r="E46" s="41" t="s">
        <v>88</v>
      </c>
      <c r="F46" s="42">
        <v>20875</v>
      </c>
      <c r="G46" s="43">
        <v>280.19</v>
      </c>
      <c r="H46" s="43">
        <v>0.92</v>
      </c>
      <c r="I46" s="44"/>
      <c r="J46" s="45"/>
      <c r="K46" s="46"/>
    </row>
    <row r="47" spans="2:11" x14ac:dyDescent="0.25">
      <c r="B47" s="1" t="s">
        <v>144</v>
      </c>
      <c r="C47" s="29" t="s">
        <v>145</v>
      </c>
      <c r="D47" s="40" t="s">
        <v>146</v>
      </c>
      <c r="E47" s="41" t="s">
        <v>66</v>
      </c>
      <c r="F47" s="42">
        <v>24250</v>
      </c>
      <c r="G47" s="43">
        <v>250.9</v>
      </c>
      <c r="H47" s="43">
        <v>0.82</v>
      </c>
      <c r="I47" s="44"/>
      <c r="J47" s="45"/>
      <c r="K47" s="46"/>
    </row>
    <row r="48" spans="2:11" x14ac:dyDescent="0.25">
      <c r="B48" s="1" t="s">
        <v>147</v>
      </c>
      <c r="C48" s="29" t="s">
        <v>148</v>
      </c>
      <c r="D48" s="40" t="s">
        <v>149</v>
      </c>
      <c r="E48" s="41" t="s">
        <v>40</v>
      </c>
      <c r="F48" s="42">
        <v>15150</v>
      </c>
      <c r="G48" s="43">
        <v>236.78</v>
      </c>
      <c r="H48" s="43">
        <v>0.78</v>
      </c>
      <c r="I48" s="44"/>
      <c r="J48" s="45"/>
      <c r="K48" s="46"/>
    </row>
    <row r="49" spans="2:11" x14ac:dyDescent="0.25">
      <c r="B49" s="1" t="s">
        <v>150</v>
      </c>
      <c r="C49" s="29" t="s">
        <v>151</v>
      </c>
      <c r="D49" s="40" t="s">
        <v>152</v>
      </c>
      <c r="E49" s="41" t="s">
        <v>18</v>
      </c>
      <c r="F49" s="42">
        <v>200000</v>
      </c>
      <c r="G49" s="43">
        <v>218.72</v>
      </c>
      <c r="H49" s="43">
        <v>0.72</v>
      </c>
      <c r="I49" s="44"/>
      <c r="J49" s="45"/>
      <c r="K49" s="46"/>
    </row>
    <row r="50" spans="2:11" x14ac:dyDescent="0.25">
      <c r="B50" s="1" t="s">
        <v>153</v>
      </c>
      <c r="C50" s="29" t="s">
        <v>154</v>
      </c>
      <c r="D50" s="40" t="s">
        <v>155</v>
      </c>
      <c r="E50" s="41" t="s">
        <v>40</v>
      </c>
      <c r="F50" s="42">
        <v>39000</v>
      </c>
      <c r="G50" s="43">
        <v>216.33</v>
      </c>
      <c r="H50" s="43">
        <v>0.71</v>
      </c>
      <c r="I50" s="44"/>
      <c r="J50" s="45"/>
      <c r="K50" s="46"/>
    </row>
    <row r="51" spans="2:11" x14ac:dyDescent="0.25">
      <c r="B51" s="1" t="s">
        <v>156</v>
      </c>
      <c r="C51" s="29" t="s">
        <v>157</v>
      </c>
      <c r="D51" s="40" t="s">
        <v>158</v>
      </c>
      <c r="E51" s="41" t="s">
        <v>159</v>
      </c>
      <c r="F51" s="42">
        <v>67200</v>
      </c>
      <c r="G51" s="43">
        <v>211.61</v>
      </c>
      <c r="H51" s="43">
        <v>0.69</v>
      </c>
      <c r="I51" s="44"/>
      <c r="J51" s="45"/>
      <c r="K51" s="46"/>
    </row>
    <row r="52" spans="2:11" x14ac:dyDescent="0.25">
      <c r="B52" s="1" t="s">
        <v>160</v>
      </c>
      <c r="C52" s="29" t="s">
        <v>161</v>
      </c>
      <c r="D52" s="40" t="s">
        <v>162</v>
      </c>
      <c r="E52" s="41" t="s">
        <v>163</v>
      </c>
      <c r="F52" s="42">
        <v>224759</v>
      </c>
      <c r="G52" s="43">
        <v>205.99</v>
      </c>
      <c r="H52" s="43">
        <v>0.68</v>
      </c>
      <c r="I52" s="44"/>
      <c r="J52" s="45"/>
      <c r="K52" s="46"/>
    </row>
    <row r="53" spans="2:11" x14ac:dyDescent="0.25">
      <c r="B53" s="1" t="s">
        <v>164</v>
      </c>
      <c r="C53" s="29" t="s">
        <v>165</v>
      </c>
      <c r="D53" s="40" t="s">
        <v>166</v>
      </c>
      <c r="E53" s="41" t="s">
        <v>167</v>
      </c>
      <c r="F53" s="42">
        <v>172402</v>
      </c>
      <c r="G53" s="43">
        <v>202.73</v>
      </c>
      <c r="H53" s="43">
        <v>0.67</v>
      </c>
      <c r="I53" s="44"/>
      <c r="J53" s="45"/>
      <c r="K53" s="46"/>
    </row>
    <row r="54" spans="2:11" x14ac:dyDescent="0.25">
      <c r="B54" s="1" t="s">
        <v>168</v>
      </c>
      <c r="C54" s="29" t="s">
        <v>169</v>
      </c>
      <c r="D54" s="40" t="s">
        <v>170</v>
      </c>
      <c r="E54" s="41" t="s">
        <v>66</v>
      </c>
      <c r="F54" s="42">
        <v>25215</v>
      </c>
      <c r="G54" s="43">
        <v>201.78</v>
      </c>
      <c r="H54" s="43">
        <v>0.66</v>
      </c>
      <c r="I54" s="44"/>
      <c r="J54" s="45"/>
      <c r="K54" s="46"/>
    </row>
    <row r="55" spans="2:11" x14ac:dyDescent="0.25">
      <c r="B55" s="1" t="s">
        <v>171</v>
      </c>
      <c r="C55" s="29" t="s">
        <v>172</v>
      </c>
      <c r="D55" s="40" t="s">
        <v>173</v>
      </c>
      <c r="E55" s="41" t="s">
        <v>40</v>
      </c>
      <c r="F55" s="42">
        <v>72850</v>
      </c>
      <c r="G55" s="43">
        <v>179.48</v>
      </c>
      <c r="H55" s="43">
        <v>0.59</v>
      </c>
      <c r="I55" s="44"/>
      <c r="J55" s="45"/>
      <c r="K55" s="46"/>
    </row>
    <row r="56" spans="2:11" x14ac:dyDescent="0.25">
      <c r="B56" s="1" t="s">
        <v>174</v>
      </c>
      <c r="C56" s="29" t="s">
        <v>175</v>
      </c>
      <c r="D56" s="40" t="s">
        <v>176</v>
      </c>
      <c r="E56" s="41" t="s">
        <v>88</v>
      </c>
      <c r="F56" s="42">
        <v>54503</v>
      </c>
      <c r="G56" s="43">
        <v>173.51</v>
      </c>
      <c r="H56" s="43">
        <v>0.56999999999999995</v>
      </c>
      <c r="I56" s="44"/>
      <c r="J56" s="45"/>
      <c r="K56" s="46"/>
    </row>
    <row r="57" spans="2:11" x14ac:dyDescent="0.25">
      <c r="B57" s="1" t="s">
        <v>177</v>
      </c>
      <c r="C57" s="29" t="s">
        <v>178</v>
      </c>
      <c r="D57" s="40" t="s">
        <v>179</v>
      </c>
      <c r="E57" s="41" t="s">
        <v>98</v>
      </c>
      <c r="F57" s="42">
        <v>5600</v>
      </c>
      <c r="G57" s="43">
        <v>173.46</v>
      </c>
      <c r="H57" s="43">
        <v>0.56999999999999995</v>
      </c>
      <c r="I57" s="44"/>
      <c r="J57" s="45"/>
      <c r="K57" s="46"/>
    </row>
    <row r="58" spans="2:11" x14ac:dyDescent="0.25">
      <c r="B58" s="1" t="s">
        <v>180</v>
      </c>
      <c r="C58" s="29" t="s">
        <v>181</v>
      </c>
      <c r="D58" s="40" t="s">
        <v>182</v>
      </c>
      <c r="E58" s="41" t="s">
        <v>183</v>
      </c>
      <c r="F58" s="42">
        <v>34112</v>
      </c>
      <c r="G58" s="43">
        <v>156.56</v>
      </c>
      <c r="H58" s="43">
        <v>0.51</v>
      </c>
      <c r="I58" s="44"/>
      <c r="J58" s="45"/>
      <c r="K58" s="46"/>
    </row>
    <row r="59" spans="2:11" x14ac:dyDescent="0.25">
      <c r="B59" s="1" t="s">
        <v>184</v>
      </c>
      <c r="C59" s="29" t="s">
        <v>185</v>
      </c>
      <c r="D59" s="40" t="s">
        <v>186</v>
      </c>
      <c r="E59" s="41" t="s">
        <v>51</v>
      </c>
      <c r="F59" s="42">
        <v>122661</v>
      </c>
      <c r="G59" s="43">
        <v>150</v>
      </c>
      <c r="H59" s="43">
        <v>0.49</v>
      </c>
      <c r="I59" s="44"/>
      <c r="J59" s="45"/>
      <c r="K59" s="46"/>
    </row>
    <row r="60" spans="2:11" x14ac:dyDescent="0.25">
      <c r="B60" s="1" t="s">
        <v>187</v>
      </c>
      <c r="C60" s="29" t="s">
        <v>188</v>
      </c>
      <c r="D60" s="40" t="s">
        <v>189</v>
      </c>
      <c r="E60" s="41" t="s">
        <v>190</v>
      </c>
      <c r="F60" s="42">
        <v>24150</v>
      </c>
      <c r="G60" s="43">
        <v>107.27</v>
      </c>
      <c r="H60" s="43">
        <v>0.35</v>
      </c>
      <c r="I60" s="44"/>
      <c r="J60" s="45"/>
      <c r="K60" s="46"/>
    </row>
    <row r="61" spans="2:11" x14ac:dyDescent="0.25">
      <c r="B61" s="1" t="s">
        <v>191</v>
      </c>
      <c r="C61" s="29" t="s">
        <v>192</v>
      </c>
      <c r="D61" s="40" t="s">
        <v>193</v>
      </c>
      <c r="E61" s="41" t="s">
        <v>194</v>
      </c>
      <c r="F61" s="42">
        <v>13500</v>
      </c>
      <c r="G61" s="43">
        <v>62.03</v>
      </c>
      <c r="H61" s="43">
        <v>0.2</v>
      </c>
      <c r="I61" s="44"/>
      <c r="J61" s="45"/>
      <c r="K61" s="46"/>
    </row>
    <row r="62" spans="2:11" x14ac:dyDescent="0.25">
      <c r="C62" s="39" t="s">
        <v>195</v>
      </c>
      <c r="D62" s="40"/>
      <c r="E62" s="41"/>
      <c r="F62" s="42"/>
      <c r="G62" s="48">
        <v>27022.39</v>
      </c>
      <c r="H62" s="48">
        <v>88.63</v>
      </c>
      <c r="I62" s="44"/>
      <c r="J62" s="45"/>
      <c r="K62" s="46"/>
    </row>
    <row r="63" spans="2:11" x14ac:dyDescent="0.25">
      <c r="C63" s="29"/>
      <c r="D63" s="40"/>
      <c r="E63" s="41"/>
      <c r="F63" s="42"/>
      <c r="G63" s="43"/>
      <c r="H63" s="43"/>
      <c r="I63" s="44"/>
      <c r="J63" s="45"/>
      <c r="K63" s="46"/>
    </row>
    <row r="64" spans="2:11" x14ac:dyDescent="0.25">
      <c r="C64" s="47" t="s">
        <v>196</v>
      </c>
      <c r="D64" s="40"/>
      <c r="E64" s="41"/>
      <c r="F64" s="42"/>
      <c r="G64" s="43"/>
      <c r="H64" s="43"/>
      <c r="I64" s="44"/>
      <c r="J64" s="45"/>
      <c r="K64" s="46"/>
    </row>
    <row r="65" spans="1:11" x14ac:dyDescent="0.25">
      <c r="B65" s="1" t="s">
        <v>197</v>
      </c>
      <c r="C65" s="29" t="s">
        <v>198</v>
      </c>
      <c r="D65" s="40" t="s">
        <v>199</v>
      </c>
      <c r="E65" s="41" t="s">
        <v>122</v>
      </c>
      <c r="F65" s="42">
        <v>142824</v>
      </c>
      <c r="G65" s="43">
        <v>606.66</v>
      </c>
      <c r="H65" s="43">
        <v>1.99</v>
      </c>
      <c r="I65" s="44"/>
      <c r="J65" s="45"/>
      <c r="K65" s="46"/>
    </row>
    <row r="66" spans="1:11" x14ac:dyDescent="0.25">
      <c r="C66" s="39" t="s">
        <v>195</v>
      </c>
      <c r="D66" s="40"/>
      <c r="E66" s="41"/>
      <c r="F66" s="42"/>
      <c r="G66" s="48">
        <v>606.66</v>
      </c>
      <c r="H66" s="48">
        <v>1.99</v>
      </c>
      <c r="I66" s="44"/>
      <c r="J66" s="45"/>
      <c r="K66" s="46"/>
    </row>
    <row r="67" spans="1:11" x14ac:dyDescent="0.25">
      <c r="C67" s="29"/>
      <c r="D67" s="40"/>
      <c r="E67" s="41"/>
      <c r="F67" s="42"/>
      <c r="G67" s="43"/>
      <c r="H67" s="43"/>
      <c r="I67" s="44"/>
      <c r="J67" s="45"/>
      <c r="K67" s="46"/>
    </row>
    <row r="68" spans="1:11" x14ac:dyDescent="0.25">
      <c r="A68" s="37"/>
      <c r="B68" s="38"/>
      <c r="C68" s="39" t="s">
        <v>200</v>
      </c>
      <c r="D68" s="40"/>
      <c r="E68" s="41"/>
      <c r="F68" s="42"/>
      <c r="G68" s="43"/>
      <c r="H68" s="43"/>
      <c r="I68" s="44"/>
      <c r="J68" s="45"/>
      <c r="K68" s="46"/>
    </row>
    <row r="69" spans="1:11" x14ac:dyDescent="0.25">
      <c r="C69" s="47" t="s">
        <v>201</v>
      </c>
      <c r="D69" s="40"/>
      <c r="E69" s="41"/>
      <c r="F69" s="42"/>
      <c r="G69" s="43"/>
      <c r="H69" s="43"/>
      <c r="I69" s="44"/>
      <c r="J69" s="45"/>
      <c r="K69" s="46"/>
    </row>
    <row r="70" spans="1:11" x14ac:dyDescent="0.25">
      <c r="B70" s="1" t="s">
        <v>202</v>
      </c>
      <c r="C70" s="29" t="s">
        <v>203</v>
      </c>
      <c r="D70" s="40" t="s">
        <v>204</v>
      </c>
      <c r="E70" s="41" t="s">
        <v>205</v>
      </c>
      <c r="F70" s="42">
        <v>500000</v>
      </c>
      <c r="G70" s="43">
        <v>509.66</v>
      </c>
      <c r="H70" s="43">
        <v>1.67</v>
      </c>
      <c r="I70" s="44">
        <v>6.3107204000000001</v>
      </c>
      <c r="J70" s="45"/>
      <c r="K70" s="46"/>
    </row>
    <row r="71" spans="1:11" x14ac:dyDescent="0.25">
      <c r="B71" s="1" t="s">
        <v>206</v>
      </c>
      <c r="C71" s="29" t="s">
        <v>207</v>
      </c>
      <c r="D71" s="40" t="s">
        <v>208</v>
      </c>
      <c r="E71" s="41" t="s">
        <v>205</v>
      </c>
      <c r="F71" s="42">
        <v>500000</v>
      </c>
      <c r="G71" s="43">
        <v>504.27</v>
      </c>
      <c r="H71" s="43">
        <v>1.65</v>
      </c>
      <c r="I71" s="44">
        <v>7.1557130000000004</v>
      </c>
      <c r="J71" s="45"/>
      <c r="K71" s="46"/>
    </row>
    <row r="72" spans="1:11" x14ac:dyDescent="0.25">
      <c r="C72" s="39" t="s">
        <v>195</v>
      </c>
      <c r="D72" s="40"/>
      <c r="E72" s="41"/>
      <c r="F72" s="42"/>
      <c r="G72" s="48">
        <v>1013.93</v>
      </c>
      <c r="H72" s="48">
        <v>3.32</v>
      </c>
      <c r="I72" s="44"/>
      <c r="J72" s="45"/>
      <c r="K72" s="46"/>
    </row>
    <row r="73" spans="1:11" x14ac:dyDescent="0.25">
      <c r="C73" s="29"/>
      <c r="D73" s="40"/>
      <c r="E73" s="41"/>
      <c r="F73" s="42"/>
      <c r="G73" s="43"/>
      <c r="H73" s="43"/>
      <c r="I73" s="44"/>
      <c r="J73" s="45"/>
      <c r="K73" s="46"/>
    </row>
    <row r="74" spans="1:11" x14ac:dyDescent="0.25">
      <c r="A74" s="37"/>
      <c r="B74" s="38"/>
      <c r="C74" s="39" t="s">
        <v>209</v>
      </c>
      <c r="D74" s="40"/>
      <c r="E74" s="41"/>
      <c r="F74" s="42"/>
      <c r="G74" s="43"/>
      <c r="H74" s="43"/>
      <c r="I74" s="44"/>
      <c r="J74" s="45"/>
      <c r="K74" s="46"/>
    </row>
    <row r="75" spans="1:11" x14ac:dyDescent="0.25">
      <c r="C75" s="47" t="s">
        <v>210</v>
      </c>
      <c r="D75" s="40"/>
      <c r="E75" s="41"/>
      <c r="F75" s="42"/>
      <c r="G75" s="43"/>
      <c r="H75" s="43"/>
      <c r="I75" s="44"/>
      <c r="J75" s="45"/>
      <c r="K75" s="46"/>
    </row>
    <row r="76" spans="1:11" x14ac:dyDescent="0.25">
      <c r="B76" s="1" t="s">
        <v>211</v>
      </c>
      <c r="C76" s="29" t="s">
        <v>212</v>
      </c>
      <c r="D76" s="40" t="s">
        <v>213</v>
      </c>
      <c r="E76" s="41" t="s">
        <v>205</v>
      </c>
      <c r="F76" s="42">
        <v>500000</v>
      </c>
      <c r="G76" s="43">
        <v>493.04</v>
      </c>
      <c r="H76" s="43">
        <v>1.62</v>
      </c>
      <c r="I76" s="44">
        <v>5.3098999999999998</v>
      </c>
      <c r="J76" s="45"/>
      <c r="K76" s="46"/>
    </row>
    <row r="77" spans="1:11" x14ac:dyDescent="0.25">
      <c r="B77" s="1" t="s">
        <v>214</v>
      </c>
      <c r="C77" s="29" t="s">
        <v>215</v>
      </c>
      <c r="D77" s="40" t="s">
        <v>216</v>
      </c>
      <c r="E77" s="41" t="s">
        <v>205</v>
      </c>
      <c r="F77" s="42">
        <v>500000</v>
      </c>
      <c r="G77" s="43">
        <v>485.22</v>
      </c>
      <c r="H77" s="43">
        <v>1.59</v>
      </c>
      <c r="I77" s="44">
        <v>5.5027999999999997</v>
      </c>
      <c r="J77" s="45"/>
      <c r="K77" s="46"/>
    </row>
    <row r="78" spans="1:11" x14ac:dyDescent="0.25">
      <c r="B78" s="1" t="s">
        <v>217</v>
      </c>
      <c r="C78" s="29" t="s">
        <v>218</v>
      </c>
      <c r="D78" s="40" t="s">
        <v>219</v>
      </c>
      <c r="E78" s="41" t="s">
        <v>205</v>
      </c>
      <c r="F78" s="42">
        <v>300000</v>
      </c>
      <c r="G78" s="43">
        <v>295.52999999999997</v>
      </c>
      <c r="H78" s="43">
        <v>0.97</v>
      </c>
      <c r="I78" s="44">
        <v>5.31</v>
      </c>
      <c r="J78" s="45"/>
      <c r="K78" s="46"/>
    </row>
    <row r="79" spans="1:11" x14ac:dyDescent="0.25">
      <c r="C79" s="39" t="s">
        <v>195</v>
      </c>
      <c r="D79" s="40"/>
      <c r="E79" s="41"/>
      <c r="F79" s="42"/>
      <c r="G79" s="48">
        <v>1273.79</v>
      </c>
      <c r="H79" s="48">
        <v>4.18</v>
      </c>
      <c r="I79" s="44"/>
      <c r="J79" s="45"/>
      <c r="K79" s="46"/>
    </row>
    <row r="80" spans="1:11" x14ac:dyDescent="0.25">
      <c r="C80" s="29"/>
      <c r="D80" s="40"/>
      <c r="E80" s="41"/>
      <c r="F80" s="42"/>
      <c r="G80" s="43"/>
      <c r="H80" s="43"/>
      <c r="I80" s="44"/>
      <c r="J80" s="45"/>
      <c r="K80" s="46"/>
    </row>
    <row r="81" spans="1:54" x14ac:dyDescent="0.25">
      <c r="A81" s="37"/>
      <c r="B81" s="38"/>
      <c r="C81" s="39" t="s">
        <v>220</v>
      </c>
      <c r="D81" s="40"/>
      <c r="E81" s="41"/>
      <c r="F81" s="42"/>
      <c r="G81" s="43"/>
      <c r="H81" s="43"/>
      <c r="I81" s="44"/>
      <c r="J81" s="45"/>
      <c r="K81" s="46"/>
    </row>
    <row r="82" spans="1:54" x14ac:dyDescent="0.25">
      <c r="C82" s="47" t="s">
        <v>221</v>
      </c>
      <c r="D82" s="40"/>
      <c r="E82" s="41"/>
      <c r="F82" s="42"/>
      <c r="G82" s="43"/>
      <c r="H82" s="43"/>
      <c r="I82" s="44"/>
      <c r="J82" s="45"/>
      <c r="K82" s="46"/>
    </row>
    <row r="83" spans="1:54" x14ac:dyDescent="0.25">
      <c r="B83" s="1" t="s">
        <v>222</v>
      </c>
      <c r="C83" s="29" t="s">
        <v>223</v>
      </c>
      <c r="D83" s="40"/>
      <c r="E83" s="41"/>
      <c r="F83" s="42"/>
      <c r="G83" s="43">
        <v>374.84</v>
      </c>
      <c r="H83" s="43">
        <v>1.23</v>
      </c>
      <c r="I83" s="44">
        <v>5.2397580000000001</v>
      </c>
      <c r="J83" s="45"/>
      <c r="K83" s="46"/>
    </row>
    <row r="84" spans="1:54" x14ac:dyDescent="0.25">
      <c r="C84" s="39" t="s">
        <v>195</v>
      </c>
      <c r="D84" s="40"/>
      <c r="E84" s="41"/>
      <c r="F84" s="42"/>
      <c r="G84" s="48">
        <v>374.84</v>
      </c>
      <c r="H84" s="48">
        <v>1.23</v>
      </c>
      <c r="I84" s="44"/>
      <c r="J84" s="45"/>
      <c r="K84" s="46"/>
    </row>
    <row r="85" spans="1:54" x14ac:dyDescent="0.25">
      <c r="C85" s="29"/>
      <c r="D85" s="40"/>
      <c r="E85" s="41"/>
      <c r="F85" s="42"/>
      <c r="G85" s="43"/>
      <c r="H85" s="43"/>
      <c r="I85" s="44"/>
      <c r="J85" s="45"/>
      <c r="K85" s="46"/>
    </row>
    <row r="86" spans="1:54" x14ac:dyDescent="0.25">
      <c r="A86" s="37"/>
      <c r="B86" s="38"/>
      <c r="C86" s="39" t="s">
        <v>224</v>
      </c>
      <c r="D86" s="40"/>
      <c r="E86" s="41"/>
      <c r="F86" s="42"/>
      <c r="G86" s="43"/>
      <c r="H86" s="43"/>
      <c r="I86" s="44"/>
      <c r="J86" s="45"/>
      <c r="K86" s="46"/>
    </row>
    <row r="87" spans="1:54" x14ac:dyDescent="0.25">
      <c r="A87" s="38"/>
      <c r="B87" s="38"/>
      <c r="C87" s="29" t="s">
        <v>225</v>
      </c>
      <c r="D87" s="40"/>
      <c r="E87" s="41"/>
      <c r="F87" s="42"/>
      <c r="G87" s="43">
        <v>216.98</v>
      </c>
      <c r="H87" s="43">
        <v>0.71</v>
      </c>
      <c r="I87" s="44"/>
      <c r="J87" s="45"/>
      <c r="K87" s="46"/>
    </row>
    <row r="88" spans="1:54" x14ac:dyDescent="0.25">
      <c r="B88" s="1"/>
      <c r="C88" s="29" t="s">
        <v>226</v>
      </c>
      <c r="D88" s="40"/>
      <c r="E88" s="41"/>
      <c r="F88" s="42"/>
      <c r="G88" s="43">
        <v>-26.387222299999991</v>
      </c>
      <c r="H88" s="43">
        <v>-5.9999999999999956E-2</v>
      </c>
      <c r="I88" s="44"/>
      <c r="J88" s="45"/>
      <c r="K88" s="46"/>
    </row>
    <row r="89" spans="1:54" x14ac:dyDescent="0.25">
      <c r="C89" s="39" t="s">
        <v>195</v>
      </c>
      <c r="D89" s="40"/>
      <c r="E89" s="41"/>
      <c r="F89" s="42"/>
      <c r="G89" s="48">
        <v>190.59299999999999</v>
      </c>
      <c r="H89" s="48">
        <v>0.65</v>
      </c>
      <c r="I89" s="44"/>
      <c r="J89" s="45"/>
      <c r="K89" s="46"/>
    </row>
    <row r="90" spans="1:54" x14ac:dyDescent="0.25">
      <c r="C90" s="29"/>
      <c r="D90" s="40"/>
      <c r="E90" s="41"/>
      <c r="F90" s="42"/>
      <c r="G90" s="43"/>
      <c r="H90" s="43"/>
      <c r="I90" s="44"/>
      <c r="J90" s="45"/>
      <c r="K90" s="46"/>
    </row>
    <row r="91" spans="1:54" ht="14.25" thickBot="1" x14ac:dyDescent="0.3">
      <c r="C91" s="49" t="s">
        <v>227</v>
      </c>
      <c r="D91" s="50"/>
      <c r="E91" s="51"/>
      <c r="F91" s="52"/>
      <c r="G91" s="53">
        <v>30482.2</v>
      </c>
      <c r="H91" s="53">
        <f>SUMIFS(H:H,C:C,"Total")</f>
        <v>99.999999999999986</v>
      </c>
      <c r="I91" s="54"/>
      <c r="J91" s="55"/>
      <c r="K91" s="56"/>
    </row>
    <row r="93" spans="1:54" s="57" customFormat="1" ht="15.75" x14ac:dyDescent="0.3">
      <c r="C93" s="57" t="s">
        <v>228</v>
      </c>
      <c r="F93" s="58"/>
      <c r="G93" s="58"/>
      <c r="H93" s="58"/>
    </row>
    <row r="94" spans="1:54" s="59" customFormat="1" ht="27" x14ac:dyDescent="0.25">
      <c r="B94" s="60"/>
      <c r="C94" s="60" t="s">
        <v>229</v>
      </c>
      <c r="D94" s="60" t="s">
        <v>230</v>
      </c>
      <c r="E94" s="60" t="s">
        <v>231</v>
      </c>
      <c r="F94" s="61" t="s">
        <v>7</v>
      </c>
      <c r="G94" s="62" t="s">
        <v>232</v>
      </c>
      <c r="H94" s="61" t="s">
        <v>9</v>
      </c>
      <c r="I94" s="60" t="s">
        <v>12</v>
      </c>
    </row>
    <row r="95" spans="1:54" s="59" customFormat="1" x14ac:dyDescent="0.25">
      <c r="B95" s="60"/>
      <c r="C95" s="60" t="s">
        <v>233</v>
      </c>
      <c r="D95" s="60"/>
      <c r="E95" s="60"/>
      <c r="F95" s="61"/>
      <c r="G95" s="62"/>
      <c r="H95" s="61"/>
      <c r="I95" s="60"/>
    </row>
    <row r="96" spans="1:54" x14ac:dyDescent="0.25">
      <c r="B96" s="63">
        <v>2222641</v>
      </c>
      <c r="C96" s="63" t="s">
        <v>234</v>
      </c>
      <c r="D96" s="63" t="s">
        <v>235</v>
      </c>
      <c r="E96" s="63" t="s">
        <v>22</v>
      </c>
      <c r="F96" s="64">
        <v>-76000</v>
      </c>
      <c r="G96" s="64">
        <v>-1090.752</v>
      </c>
      <c r="H96" s="64">
        <v>-3.58</v>
      </c>
      <c r="I96" s="63"/>
      <c r="J96" s="2"/>
      <c r="K96" s="2"/>
      <c r="L96" s="2"/>
      <c r="AI96" s="2"/>
      <c r="AV96" s="2"/>
      <c r="AX96" s="2"/>
      <c r="BB96" s="2"/>
    </row>
    <row r="97" spans="2:9" s="2" customFormat="1" x14ac:dyDescent="0.25">
      <c r="B97" s="63">
        <v>2222615</v>
      </c>
      <c r="C97" s="63" t="s">
        <v>236</v>
      </c>
      <c r="D97" s="63" t="s">
        <v>235</v>
      </c>
      <c r="E97" s="63" t="s">
        <v>18</v>
      </c>
      <c r="F97" s="64">
        <v>-266000</v>
      </c>
      <c r="G97" s="64">
        <v>-1026.4939999999999</v>
      </c>
      <c r="H97" s="64">
        <v>-3.37</v>
      </c>
      <c r="I97" s="63"/>
    </row>
    <row r="98" spans="2:9" s="2" customFormat="1" x14ac:dyDescent="0.25">
      <c r="B98" s="63">
        <v>2222631</v>
      </c>
      <c r="C98" s="63" t="s">
        <v>237</v>
      </c>
      <c r="D98" s="63" t="s">
        <v>235</v>
      </c>
      <c r="E98" s="63" t="s">
        <v>70</v>
      </c>
      <c r="F98" s="64">
        <v>-8400</v>
      </c>
      <c r="G98" s="64">
        <v>-549.44399999999996</v>
      </c>
      <c r="H98" s="64">
        <v>-1.8</v>
      </c>
      <c r="I98" s="63"/>
    </row>
    <row r="99" spans="2:9" s="2" customFormat="1" x14ac:dyDescent="0.25">
      <c r="B99" s="63">
        <v>2222757</v>
      </c>
      <c r="C99" s="63" t="s">
        <v>238</v>
      </c>
      <c r="D99" s="63" t="s">
        <v>235</v>
      </c>
      <c r="E99" s="63" t="s">
        <v>18</v>
      </c>
      <c r="F99" s="64">
        <v>-184275</v>
      </c>
      <c r="G99" s="64">
        <v>-488.51302500000003</v>
      </c>
      <c r="H99" s="64">
        <v>-1.6</v>
      </c>
      <c r="I99" s="63"/>
    </row>
    <row r="100" spans="2:9" s="2" customFormat="1" x14ac:dyDescent="0.25">
      <c r="B100" s="63">
        <v>2222684</v>
      </c>
      <c r="C100" s="63" t="s">
        <v>239</v>
      </c>
      <c r="D100" s="63" t="s">
        <v>235</v>
      </c>
      <c r="E100" s="63" t="s">
        <v>58</v>
      </c>
      <c r="F100" s="64">
        <v>-9625</v>
      </c>
      <c r="G100" s="64">
        <v>-423.71174999999999</v>
      </c>
      <c r="H100" s="64">
        <v>-1.39</v>
      </c>
      <c r="I100" s="63"/>
    </row>
    <row r="101" spans="2:9" s="2" customFormat="1" x14ac:dyDescent="0.25">
      <c r="B101" s="63">
        <v>2222658</v>
      </c>
      <c r="C101" s="63" t="s">
        <v>240</v>
      </c>
      <c r="D101" s="63" t="s">
        <v>235</v>
      </c>
      <c r="E101" s="63" t="s">
        <v>32</v>
      </c>
      <c r="F101" s="64">
        <v>-22325</v>
      </c>
      <c r="G101" s="64">
        <v>-423.37130000000002</v>
      </c>
      <c r="H101" s="64">
        <v>-1.39</v>
      </c>
      <c r="I101" s="63"/>
    </row>
    <row r="102" spans="2:9" s="2" customFormat="1" x14ac:dyDescent="0.25">
      <c r="B102" s="63">
        <v>2222724</v>
      </c>
      <c r="C102" s="63" t="s">
        <v>241</v>
      </c>
      <c r="D102" s="63" t="s">
        <v>235</v>
      </c>
      <c r="E102" s="63" t="s">
        <v>32</v>
      </c>
      <c r="F102" s="64">
        <v>-3359325</v>
      </c>
      <c r="G102" s="64">
        <v>-344.66674499999999</v>
      </c>
      <c r="H102" s="64">
        <v>-1.1299999999999999</v>
      </c>
      <c r="I102" s="63"/>
    </row>
    <row r="103" spans="2:9" s="2" customFormat="1" x14ac:dyDescent="0.25">
      <c r="B103" s="63">
        <v>2222779</v>
      </c>
      <c r="C103" s="63" t="s">
        <v>242</v>
      </c>
      <c r="D103" s="63" t="s">
        <v>235</v>
      </c>
      <c r="E103" s="63" t="s">
        <v>98</v>
      </c>
      <c r="F103" s="64">
        <v>-82400</v>
      </c>
      <c r="G103" s="64">
        <v>-282.75560000000002</v>
      </c>
      <c r="H103" s="64">
        <v>-0.93</v>
      </c>
      <c r="I103" s="63"/>
    </row>
    <row r="104" spans="2:9" s="2" customFormat="1" x14ac:dyDescent="0.25">
      <c r="B104" s="63">
        <v>2222787</v>
      </c>
      <c r="C104" s="63" t="s">
        <v>243</v>
      </c>
      <c r="D104" s="63" t="s">
        <v>235</v>
      </c>
      <c r="E104" s="63" t="s">
        <v>18</v>
      </c>
      <c r="F104" s="64">
        <v>-19375</v>
      </c>
      <c r="G104" s="64">
        <v>-247.205625</v>
      </c>
      <c r="H104" s="64">
        <v>-0.81</v>
      </c>
      <c r="I104" s="63"/>
    </row>
    <row r="105" spans="2:9" s="2" customFormat="1" x14ac:dyDescent="0.25">
      <c r="B105" s="63">
        <v>2222693</v>
      </c>
      <c r="C105" s="63" t="s">
        <v>244</v>
      </c>
      <c r="D105" s="63" t="s">
        <v>235</v>
      </c>
      <c r="E105" s="63" t="s">
        <v>18</v>
      </c>
      <c r="F105" s="64">
        <v>-200000</v>
      </c>
      <c r="G105" s="64">
        <v>-219.46</v>
      </c>
      <c r="H105" s="64">
        <v>-0.72</v>
      </c>
      <c r="I105" s="63"/>
    </row>
    <row r="106" spans="2:9" s="2" customFormat="1" x14ac:dyDescent="0.25">
      <c r="B106" s="63">
        <v>2222610</v>
      </c>
      <c r="C106" s="63" t="s">
        <v>245</v>
      </c>
      <c r="D106" s="63" t="s">
        <v>235</v>
      </c>
      <c r="E106" s="63" t="s">
        <v>40</v>
      </c>
      <c r="F106" s="64">
        <v>-39000</v>
      </c>
      <c r="G106" s="64">
        <v>-217.62</v>
      </c>
      <c r="H106" s="64">
        <v>-0.71</v>
      </c>
      <c r="I106" s="63"/>
    </row>
    <row r="107" spans="2:9" s="2" customFormat="1" x14ac:dyDescent="0.25">
      <c r="B107" s="63">
        <v>2222682</v>
      </c>
      <c r="C107" s="63" t="s">
        <v>246</v>
      </c>
      <c r="D107" s="63" t="s">
        <v>235</v>
      </c>
      <c r="E107" s="63" t="s">
        <v>159</v>
      </c>
      <c r="F107" s="64">
        <v>-67200</v>
      </c>
      <c r="G107" s="64">
        <v>-212.184</v>
      </c>
      <c r="H107" s="64">
        <v>-0.7</v>
      </c>
      <c r="I107" s="63"/>
    </row>
    <row r="108" spans="2:9" s="2" customFormat="1" x14ac:dyDescent="0.25">
      <c r="B108" s="63">
        <v>2222813</v>
      </c>
      <c r="C108" s="63" t="s">
        <v>247</v>
      </c>
      <c r="D108" s="63" t="s">
        <v>235</v>
      </c>
      <c r="E108" s="63" t="s">
        <v>40</v>
      </c>
      <c r="F108" s="64">
        <v>-72850</v>
      </c>
      <c r="G108" s="64">
        <v>-180.02691999999999</v>
      </c>
      <c r="H108" s="64">
        <v>-0.59</v>
      </c>
      <c r="I108" s="63"/>
    </row>
    <row r="109" spans="2:9" s="2" customFormat="1" x14ac:dyDescent="0.25">
      <c r="B109" s="63">
        <v>2222633</v>
      </c>
      <c r="C109" s="63" t="s">
        <v>248</v>
      </c>
      <c r="D109" s="63" t="s">
        <v>235</v>
      </c>
      <c r="E109" s="63" t="s">
        <v>98</v>
      </c>
      <c r="F109" s="64">
        <v>-5600</v>
      </c>
      <c r="G109" s="64">
        <v>-174.44</v>
      </c>
      <c r="H109" s="64">
        <v>-0.56999999999999995</v>
      </c>
      <c r="I109" s="63"/>
    </row>
    <row r="110" spans="2:9" s="2" customFormat="1" x14ac:dyDescent="0.25">
      <c r="B110" s="63">
        <v>2222611</v>
      </c>
      <c r="C110" s="63" t="s">
        <v>249</v>
      </c>
      <c r="D110" s="63" t="s">
        <v>235</v>
      </c>
      <c r="E110" s="63" t="s">
        <v>190</v>
      </c>
      <c r="F110" s="64">
        <v>-24150</v>
      </c>
      <c r="G110" s="64">
        <v>-107.90219999999999</v>
      </c>
      <c r="H110" s="64">
        <v>-0.35</v>
      </c>
      <c r="I110" s="63"/>
    </row>
    <row r="111" spans="2:9" s="2" customFormat="1" x14ac:dyDescent="0.25">
      <c r="B111" s="63">
        <v>2222842</v>
      </c>
      <c r="C111" s="63" t="s">
        <v>250</v>
      </c>
      <c r="D111" s="63" t="s">
        <v>235</v>
      </c>
      <c r="E111" s="63" t="s">
        <v>194</v>
      </c>
      <c r="F111" s="64">
        <v>-13500</v>
      </c>
      <c r="G111" s="64">
        <v>-62.140500000000003</v>
      </c>
      <c r="H111" s="64">
        <v>-0.2</v>
      </c>
      <c r="I111" s="63"/>
    </row>
    <row r="112" spans="2:9" s="2" customFormat="1" x14ac:dyDescent="0.25">
      <c r="B112" s="63">
        <v>2222714</v>
      </c>
      <c r="C112" s="63" t="s">
        <v>251</v>
      </c>
      <c r="D112" s="63" t="s">
        <v>235</v>
      </c>
      <c r="E112" s="63" t="s">
        <v>122</v>
      </c>
      <c r="F112" s="64">
        <v>-6600</v>
      </c>
      <c r="G112" s="64">
        <v>-38.963099999999997</v>
      </c>
      <c r="H112" s="64">
        <v>-0.13</v>
      </c>
      <c r="I112" s="63"/>
    </row>
    <row r="113" spans="2:11" s="18" customFormat="1" x14ac:dyDescent="0.25">
      <c r="B113" s="65"/>
      <c r="C113" s="65" t="s">
        <v>252</v>
      </c>
      <c r="D113" s="65"/>
      <c r="E113" s="65"/>
      <c r="F113" s="66"/>
      <c r="G113" s="66"/>
      <c r="H113" s="66"/>
      <c r="I113" s="65"/>
    </row>
    <row r="114" spans="2:11" s="2" customFormat="1" x14ac:dyDescent="0.25">
      <c r="B114" s="63">
        <v>2502133</v>
      </c>
      <c r="C114" s="63" t="s">
        <v>253</v>
      </c>
      <c r="D114" s="63" t="s">
        <v>235</v>
      </c>
      <c r="E114" s="63"/>
      <c r="F114" s="64">
        <v>-19475</v>
      </c>
      <c r="G114" s="64">
        <v>-3.0088875000000002</v>
      </c>
      <c r="H114" s="64">
        <v>-0.01</v>
      </c>
      <c r="I114" s="63"/>
    </row>
    <row r="115" spans="2:11" s="18" customFormat="1" x14ac:dyDescent="0.25">
      <c r="B115" s="65"/>
      <c r="C115" s="65" t="s">
        <v>254</v>
      </c>
      <c r="D115" s="65"/>
      <c r="E115" s="65"/>
      <c r="F115" s="66"/>
      <c r="G115" s="66">
        <f>SUM(G95:G114)</f>
        <v>-6092.6596525000004</v>
      </c>
      <c r="H115" s="66">
        <f>SUM(H95:H114)</f>
        <v>-19.98</v>
      </c>
      <c r="I115" s="65"/>
    </row>
    <row r="117" spans="2:11" x14ac:dyDescent="0.25">
      <c r="C117" s="18" t="s">
        <v>255</v>
      </c>
    </row>
    <row r="118" spans="2:11" x14ac:dyDescent="0.25">
      <c r="C118" s="67" t="s">
        <v>256</v>
      </c>
      <c r="D118" s="67"/>
      <c r="E118" s="67"/>
      <c r="F118" s="67"/>
      <c r="G118" s="67"/>
      <c r="H118" s="67"/>
      <c r="I118" s="67"/>
      <c r="J118" s="67"/>
      <c r="K118" s="67"/>
    </row>
    <row r="119" spans="2:11" x14ac:dyDescent="0.25">
      <c r="C119" s="2" t="s">
        <v>257</v>
      </c>
    </row>
    <row r="120" spans="2:11" x14ac:dyDescent="0.25">
      <c r="C120" s="2" t="s">
        <v>258</v>
      </c>
    </row>
    <row r="121" spans="2:11" x14ac:dyDescent="0.25">
      <c r="C121" s="68" t="s">
        <v>259</v>
      </c>
      <c r="D121" s="69"/>
      <c r="E121" s="69"/>
      <c r="F121" s="69"/>
      <c r="G121" s="69"/>
      <c r="H121" s="69"/>
      <c r="I121" s="69"/>
      <c r="J121" s="69"/>
      <c r="K121" s="69"/>
    </row>
    <row r="122" spans="2:11" x14ac:dyDescent="0.25">
      <c r="C122" s="68" t="s">
        <v>260</v>
      </c>
      <c r="D122" s="69"/>
      <c r="E122" s="69"/>
      <c r="F122" s="69"/>
      <c r="G122" s="69"/>
      <c r="H122" s="69"/>
      <c r="I122" s="69"/>
      <c r="J122" s="69"/>
      <c r="K122" s="69"/>
    </row>
    <row r="123" spans="2:11" x14ac:dyDescent="0.25">
      <c r="C123" s="2" t="s">
        <v>261</v>
      </c>
    </row>
    <row r="125" spans="2:11" ht="16.5" thickBot="1" x14ac:dyDescent="0.3">
      <c r="C125" s="70" t="s">
        <v>262</v>
      </c>
      <c r="D125" s="71"/>
      <c r="E125" s="71"/>
    </row>
    <row r="126" spans="2:11" ht="25.5" x14ac:dyDescent="0.25">
      <c r="C126" s="72" t="s">
        <v>263</v>
      </c>
      <c r="D126" s="73" t="s">
        <v>264</v>
      </c>
      <c r="E126" s="74" t="s">
        <v>265</v>
      </c>
    </row>
    <row r="127" spans="2:11" x14ac:dyDescent="0.25">
      <c r="C127" s="75" t="s">
        <v>266</v>
      </c>
      <c r="D127" s="76">
        <v>10.48</v>
      </c>
      <c r="E127" s="76">
        <v>11.26</v>
      </c>
    </row>
    <row r="128" spans="2:11" x14ac:dyDescent="0.25">
      <c r="C128" s="75" t="s">
        <v>267</v>
      </c>
      <c r="D128" s="76">
        <v>10.48</v>
      </c>
      <c r="E128" s="76">
        <v>11.26</v>
      </c>
    </row>
    <row r="129" spans="3:5" x14ac:dyDescent="0.25">
      <c r="C129" s="75" t="s">
        <v>268</v>
      </c>
      <c r="D129" s="76">
        <v>10.82</v>
      </c>
      <c r="E129" s="76">
        <v>11.64</v>
      </c>
    </row>
    <row r="130" spans="3:5" ht="14.25" thickBot="1" x14ac:dyDescent="0.3">
      <c r="C130" s="77" t="s">
        <v>269</v>
      </c>
      <c r="D130" s="76">
        <v>10.82</v>
      </c>
      <c r="E130" s="76">
        <v>11.64</v>
      </c>
    </row>
    <row r="131" spans="3:5" x14ac:dyDescent="0.25">
      <c r="C131" s="78"/>
      <c r="D131" s="79"/>
      <c r="E131" s="79"/>
    </row>
    <row r="132" spans="3:5" ht="14.25" thickBot="1" x14ac:dyDescent="0.3">
      <c r="C132" s="80" t="s">
        <v>270</v>
      </c>
      <c r="D132" s="80"/>
      <c r="E132" s="80"/>
    </row>
    <row r="133" spans="3:5" x14ac:dyDescent="0.25">
      <c r="C133" s="81" t="s">
        <v>263</v>
      </c>
      <c r="D133" s="82" t="s">
        <v>271</v>
      </c>
      <c r="E133" s="83"/>
    </row>
    <row r="134" spans="3:5" x14ac:dyDescent="0.25">
      <c r="C134" s="84"/>
      <c r="D134" s="85" t="s">
        <v>272</v>
      </c>
      <c r="E134" s="86" t="s">
        <v>273</v>
      </c>
    </row>
    <row r="135" spans="3:5" x14ac:dyDescent="0.25">
      <c r="C135" s="87" t="s">
        <v>267</v>
      </c>
      <c r="D135" s="88" t="s">
        <v>274</v>
      </c>
      <c r="E135" s="88" t="s">
        <v>274</v>
      </c>
    </row>
    <row r="136" spans="3:5" ht="14.25" thickBot="1" x14ac:dyDescent="0.3">
      <c r="C136" s="77" t="s">
        <v>269</v>
      </c>
      <c r="D136" s="88" t="s">
        <v>274</v>
      </c>
      <c r="E136" s="88" t="s">
        <v>274</v>
      </c>
    </row>
    <row r="137" spans="3:5" ht="14.25" thickBot="1" x14ac:dyDescent="0.3">
      <c r="C137" s="79"/>
      <c r="D137" s="79"/>
      <c r="E137" s="79"/>
    </row>
    <row r="138" spans="3:5" ht="14.25" thickBot="1" x14ac:dyDescent="0.3">
      <c r="C138" s="89" t="s">
        <v>275</v>
      </c>
      <c r="D138" s="90">
        <v>2.92</v>
      </c>
      <c r="E138" s="91"/>
    </row>
    <row r="140" spans="3:5" ht="15" x14ac:dyDescent="0.25">
      <c r="C140" s="92" t="s">
        <v>276</v>
      </c>
      <c r="D140" s="92"/>
    </row>
    <row r="141" spans="3:5" ht="15" x14ac:dyDescent="0.25">
      <c r="C141" s="92" t="s">
        <v>277</v>
      </c>
      <c r="D141" s="92"/>
    </row>
    <row r="142" spans="3:5" ht="15" x14ac:dyDescent="0.25">
      <c r="C142" s="92" t="s">
        <v>278</v>
      </c>
      <c r="D142" s="92"/>
    </row>
    <row r="143" spans="3:5" ht="15" x14ac:dyDescent="0.25">
      <c r="C143" s="93" t="s">
        <v>279</v>
      </c>
      <c r="D143" s="92"/>
    </row>
    <row r="144" spans="3:5" ht="15" x14ac:dyDescent="0.25">
      <c r="C144" s="93" t="s">
        <v>280</v>
      </c>
      <c r="D144" s="92"/>
    </row>
    <row r="145" spans="3:8" ht="15" x14ac:dyDescent="0.25">
      <c r="C145" s="93" t="s">
        <v>281</v>
      </c>
      <c r="D145" s="92"/>
    </row>
    <row r="146" spans="3:8" ht="15" x14ac:dyDescent="0.25">
      <c r="C146" s="93" t="s">
        <v>282</v>
      </c>
    </row>
    <row r="147" spans="3:8" ht="14.25" thickBot="1" x14ac:dyDescent="0.3"/>
    <row r="148" spans="3:8" x14ac:dyDescent="0.25">
      <c r="C148" s="94" t="s">
        <v>283</v>
      </c>
      <c r="D148" s="95"/>
      <c r="E148" s="95"/>
      <c r="F148" s="96"/>
      <c r="G148" s="96"/>
      <c r="H148" s="97"/>
    </row>
    <row r="149" spans="3:8" ht="40.5" x14ac:dyDescent="0.25">
      <c r="C149" s="98" t="s">
        <v>284</v>
      </c>
      <c r="D149" s="99" t="s">
        <v>285</v>
      </c>
      <c r="E149" s="99" t="s">
        <v>230</v>
      </c>
      <c r="F149" s="99" t="s">
        <v>286</v>
      </c>
      <c r="G149" s="99" t="s">
        <v>287</v>
      </c>
      <c r="H149" s="100" t="s">
        <v>288</v>
      </c>
    </row>
    <row r="150" spans="3:8" x14ac:dyDescent="0.25">
      <c r="C150" s="101" t="s">
        <v>188</v>
      </c>
      <c r="D150" s="102">
        <v>46168</v>
      </c>
      <c r="E150" s="103" t="s">
        <v>235</v>
      </c>
      <c r="F150" s="104">
        <v>444.74130000000002</v>
      </c>
      <c r="G150" s="104">
        <v>446.8</v>
      </c>
      <c r="H150" s="105">
        <v>38.185980000000001</v>
      </c>
    </row>
    <row r="151" spans="3:8" x14ac:dyDescent="0.25">
      <c r="C151" s="101" t="s">
        <v>72</v>
      </c>
      <c r="D151" s="102">
        <v>46168</v>
      </c>
      <c r="E151" s="103" t="s">
        <v>235</v>
      </c>
      <c r="F151" s="104">
        <v>1366.5</v>
      </c>
      <c r="G151" s="104">
        <v>1275.9000000000001</v>
      </c>
      <c r="H151" s="105">
        <v>44.565890599999996</v>
      </c>
    </row>
    <row r="152" spans="3:8" x14ac:dyDescent="0.25">
      <c r="C152" s="101" t="s">
        <v>79</v>
      </c>
      <c r="D152" s="102">
        <v>46168</v>
      </c>
      <c r="E152" s="103" t="s">
        <v>235</v>
      </c>
      <c r="F152" s="104">
        <v>284.31650000000002</v>
      </c>
      <c r="G152" s="104">
        <v>265.10000000000002</v>
      </c>
      <c r="H152" s="105">
        <v>97.863753500000001</v>
      </c>
    </row>
    <row r="153" spans="3:8" x14ac:dyDescent="0.25">
      <c r="C153" s="101" t="s">
        <v>30</v>
      </c>
      <c r="D153" s="102">
        <v>46168</v>
      </c>
      <c r="E153" s="103" t="s">
        <v>235</v>
      </c>
      <c r="F153" s="104">
        <v>1838.385119</v>
      </c>
      <c r="G153" s="104">
        <v>1896.4</v>
      </c>
      <c r="H153" s="105">
        <v>74.757829900000004</v>
      </c>
    </row>
    <row r="154" spans="3:8" x14ac:dyDescent="0.25">
      <c r="C154" s="101" t="s">
        <v>68</v>
      </c>
      <c r="D154" s="102">
        <v>46168</v>
      </c>
      <c r="E154" s="103" t="s">
        <v>235</v>
      </c>
      <c r="F154" s="104">
        <v>6392.1309000000001</v>
      </c>
      <c r="G154" s="104">
        <v>6541</v>
      </c>
      <c r="H154" s="105">
        <v>97.337100000000007</v>
      </c>
    </row>
    <row r="155" spans="3:8" x14ac:dyDescent="0.25">
      <c r="C155" s="101" t="s">
        <v>120</v>
      </c>
      <c r="D155" s="102">
        <v>46168</v>
      </c>
      <c r="E155" s="103" t="s">
        <v>235</v>
      </c>
      <c r="F155" s="104">
        <v>589.58130000000006</v>
      </c>
      <c r="G155" s="104">
        <v>590.35</v>
      </c>
      <c r="H155" s="105">
        <v>13.867111499999998</v>
      </c>
    </row>
    <row r="156" spans="3:8" x14ac:dyDescent="0.25">
      <c r="C156" s="101" t="s">
        <v>157</v>
      </c>
      <c r="D156" s="102">
        <v>46168</v>
      </c>
      <c r="E156" s="103" t="s">
        <v>235</v>
      </c>
      <c r="F156" s="104">
        <v>305.74160000000001</v>
      </c>
      <c r="G156" s="104">
        <v>315.75</v>
      </c>
      <c r="H156" s="105">
        <v>37.700879999999998</v>
      </c>
    </row>
    <row r="157" spans="3:8" x14ac:dyDescent="0.25">
      <c r="C157" s="101" t="s">
        <v>172</v>
      </c>
      <c r="D157" s="102">
        <v>46168</v>
      </c>
      <c r="E157" s="103" t="s">
        <v>235</v>
      </c>
      <c r="F157" s="104">
        <v>248.31319999999999</v>
      </c>
      <c r="G157" s="104">
        <v>247.12</v>
      </c>
      <c r="H157" s="105">
        <v>64.653610099999995</v>
      </c>
    </row>
    <row r="158" spans="3:8" x14ac:dyDescent="0.25">
      <c r="C158" s="101" t="s">
        <v>16</v>
      </c>
      <c r="D158" s="102">
        <v>46168</v>
      </c>
      <c r="E158" s="103" t="s">
        <v>235</v>
      </c>
      <c r="F158" s="104">
        <v>377.42143399999998</v>
      </c>
      <c r="G158" s="104">
        <v>385.9</v>
      </c>
      <c r="H158" s="105">
        <v>180.27484999999999</v>
      </c>
    </row>
    <row r="159" spans="3:8" x14ac:dyDescent="0.25">
      <c r="C159" s="101" t="s">
        <v>154</v>
      </c>
      <c r="D159" s="102">
        <v>46168</v>
      </c>
      <c r="E159" s="103" t="s">
        <v>235</v>
      </c>
      <c r="F159" s="104">
        <v>535.70000000000005</v>
      </c>
      <c r="G159" s="104">
        <v>558</v>
      </c>
      <c r="H159" s="105">
        <v>73.504469999999998</v>
      </c>
    </row>
    <row r="160" spans="3:8" x14ac:dyDescent="0.25">
      <c r="C160" s="101" t="s">
        <v>178</v>
      </c>
      <c r="D160" s="102">
        <v>46168</v>
      </c>
      <c r="E160" s="103" t="s">
        <v>235</v>
      </c>
      <c r="F160" s="104">
        <v>3087.5</v>
      </c>
      <c r="G160" s="104">
        <v>3115</v>
      </c>
      <c r="H160" s="105">
        <v>34.245595999999999</v>
      </c>
    </row>
    <row r="161" spans="3:8" x14ac:dyDescent="0.25">
      <c r="C161" s="101" t="s">
        <v>192</v>
      </c>
      <c r="D161" s="102">
        <v>46168</v>
      </c>
      <c r="E161" s="103" t="s">
        <v>235</v>
      </c>
      <c r="F161" s="104">
        <v>467.41329999999999</v>
      </c>
      <c r="G161" s="104">
        <v>460.3</v>
      </c>
      <c r="H161" s="105">
        <v>20.638057499999999</v>
      </c>
    </row>
    <row r="162" spans="3:8" x14ac:dyDescent="0.25">
      <c r="C162" s="101" t="s">
        <v>151</v>
      </c>
      <c r="D162" s="102">
        <v>46168</v>
      </c>
      <c r="E162" s="103" t="s">
        <v>235</v>
      </c>
      <c r="F162" s="104">
        <v>112.90519999999999</v>
      </c>
      <c r="G162" s="104">
        <v>109.73</v>
      </c>
      <c r="H162" s="105">
        <v>44.905299999999997</v>
      </c>
    </row>
    <row r="163" spans="3:8" x14ac:dyDescent="0.25">
      <c r="C163" s="101" t="s">
        <v>20</v>
      </c>
      <c r="D163" s="102">
        <v>46168</v>
      </c>
      <c r="E163" s="103" t="s">
        <v>235</v>
      </c>
      <c r="F163" s="104">
        <v>1369.695342</v>
      </c>
      <c r="G163" s="104">
        <v>1435.2</v>
      </c>
      <c r="H163" s="105">
        <v>192.14776000000001</v>
      </c>
    </row>
    <row r="164" spans="3:8" x14ac:dyDescent="0.25">
      <c r="C164" s="101" t="s">
        <v>139</v>
      </c>
      <c r="D164" s="102">
        <v>46168</v>
      </c>
      <c r="E164" s="103" t="s">
        <v>235</v>
      </c>
      <c r="F164" s="104">
        <v>365.1893</v>
      </c>
      <c r="G164" s="104">
        <v>343.15</v>
      </c>
      <c r="H164" s="105">
        <v>59.354574000000007</v>
      </c>
    </row>
    <row r="165" spans="3:8" x14ac:dyDescent="0.25">
      <c r="C165" s="101" t="s">
        <v>56</v>
      </c>
      <c r="D165" s="102">
        <v>46168</v>
      </c>
      <c r="E165" s="103" t="s">
        <v>235</v>
      </c>
      <c r="F165" s="104">
        <v>4485.0855000000001</v>
      </c>
      <c r="G165" s="104">
        <v>4402.2</v>
      </c>
      <c r="H165" s="105">
        <v>75.781282500000003</v>
      </c>
    </row>
    <row r="166" spans="3:8" x14ac:dyDescent="0.25">
      <c r="C166" s="101" t="s">
        <v>127</v>
      </c>
      <c r="D166" s="102">
        <v>46168</v>
      </c>
      <c r="E166" s="103" t="s">
        <v>235</v>
      </c>
      <c r="F166" s="104">
        <v>9.5433620000000001</v>
      </c>
      <c r="G166" s="104">
        <v>10.26</v>
      </c>
      <c r="H166" s="105">
        <v>165.31406289999998</v>
      </c>
    </row>
    <row r="167" spans="3:8" x14ac:dyDescent="0.25">
      <c r="C167" s="101"/>
      <c r="D167" s="102"/>
      <c r="E167" s="103"/>
      <c r="F167" s="104"/>
      <c r="G167" s="104"/>
      <c r="H167" s="105"/>
    </row>
    <row r="168" spans="3:8" x14ac:dyDescent="0.25">
      <c r="C168" s="101" t="s">
        <v>289</v>
      </c>
      <c r="D168" s="102"/>
      <c r="E168" s="103"/>
      <c r="F168" s="104"/>
      <c r="G168" s="104"/>
      <c r="H168" s="105"/>
    </row>
    <row r="169" spans="3:8" x14ac:dyDescent="0.25">
      <c r="C169" s="106"/>
      <c r="D169" s="107"/>
      <c r="E169" s="107"/>
      <c r="F169" s="108"/>
      <c r="G169" s="108"/>
      <c r="H169" s="109"/>
    </row>
    <row r="170" spans="3:8" x14ac:dyDescent="0.25">
      <c r="C170" s="106" t="s">
        <v>290</v>
      </c>
      <c r="D170" s="107"/>
      <c r="E170" s="18"/>
      <c r="F170" s="108"/>
      <c r="G170" s="108"/>
      <c r="H170" s="109"/>
    </row>
    <row r="171" spans="3:8" x14ac:dyDescent="0.25">
      <c r="C171" s="110" t="s">
        <v>291</v>
      </c>
      <c r="D171" s="108"/>
      <c r="E171" s="108"/>
      <c r="F171" s="79" t="s">
        <v>274</v>
      </c>
      <c r="G171" s="108"/>
      <c r="H171" s="109"/>
    </row>
    <row r="172" spans="3:8" x14ac:dyDescent="0.25">
      <c r="C172" s="110" t="s">
        <v>292</v>
      </c>
      <c r="D172" s="108"/>
      <c r="E172" s="108"/>
      <c r="F172" s="91">
        <v>865</v>
      </c>
      <c r="G172" s="108"/>
      <c r="H172" s="109"/>
    </row>
    <row r="173" spans="3:8" x14ac:dyDescent="0.25">
      <c r="C173" s="110" t="s">
        <v>293</v>
      </c>
      <c r="D173" s="108"/>
      <c r="E173" s="108"/>
      <c r="F173" s="91">
        <v>865</v>
      </c>
      <c r="G173" s="111"/>
      <c r="H173" s="112"/>
    </row>
    <row r="174" spans="3:8" x14ac:dyDescent="0.25">
      <c r="C174" s="110" t="s">
        <v>294</v>
      </c>
      <c r="D174" s="108"/>
      <c r="E174" s="108"/>
      <c r="F174" s="91" t="s">
        <v>274</v>
      </c>
      <c r="G174" s="111"/>
      <c r="H174" s="112"/>
    </row>
    <row r="175" spans="3:8" x14ac:dyDescent="0.25">
      <c r="C175" s="110" t="s">
        <v>295</v>
      </c>
      <c r="D175" s="108"/>
      <c r="E175" s="108"/>
      <c r="F175" s="113" t="s">
        <v>274</v>
      </c>
      <c r="G175" s="111"/>
      <c r="H175" s="112"/>
    </row>
    <row r="176" spans="3:8" x14ac:dyDescent="0.25">
      <c r="C176" s="110" t="s">
        <v>296</v>
      </c>
      <c r="D176" s="108"/>
      <c r="E176" s="108"/>
      <c r="F176" s="113">
        <v>540949209.25000012</v>
      </c>
      <c r="G176" s="111"/>
      <c r="H176" s="112"/>
    </row>
    <row r="177" spans="3:8" x14ac:dyDescent="0.25">
      <c r="C177" s="110" t="s">
        <v>297</v>
      </c>
      <c r="D177" s="108"/>
      <c r="E177" s="108"/>
      <c r="F177" s="113">
        <v>509119980.45999998</v>
      </c>
      <c r="G177" s="111"/>
      <c r="H177" s="112"/>
    </row>
    <row r="178" spans="3:8" x14ac:dyDescent="0.25">
      <c r="C178" s="110" t="s">
        <v>298</v>
      </c>
      <c r="D178" s="108"/>
      <c r="E178" s="108"/>
      <c r="F178" s="113">
        <v>0</v>
      </c>
      <c r="G178" s="111"/>
      <c r="H178" s="112"/>
    </row>
    <row r="179" spans="3:8" x14ac:dyDescent="0.25">
      <c r="C179" s="110" t="s">
        <v>299</v>
      </c>
      <c r="D179" s="108"/>
      <c r="E179" s="108"/>
      <c r="F179" s="113">
        <v>-31829228.790000141</v>
      </c>
      <c r="G179" s="111"/>
      <c r="H179" s="112"/>
    </row>
    <row r="180" spans="3:8" x14ac:dyDescent="0.25">
      <c r="C180" s="114" t="s">
        <v>300</v>
      </c>
      <c r="D180" s="115"/>
      <c r="E180" s="115"/>
      <c r="F180" s="116"/>
      <c r="G180" s="111"/>
      <c r="H180" s="112"/>
    </row>
    <row r="181" spans="3:8" x14ac:dyDescent="0.25">
      <c r="C181" s="110"/>
      <c r="D181" s="108"/>
      <c r="E181" s="108"/>
      <c r="F181" s="116"/>
      <c r="G181" s="116"/>
      <c r="H181" s="112"/>
    </row>
    <row r="182" spans="3:8" x14ac:dyDescent="0.25">
      <c r="C182" s="106" t="s">
        <v>301</v>
      </c>
      <c r="D182" s="107"/>
      <c r="E182" s="18"/>
      <c r="F182" s="108"/>
      <c r="G182" s="108"/>
      <c r="H182" s="109"/>
    </row>
    <row r="183" spans="3:8" ht="40.5" x14ac:dyDescent="0.25">
      <c r="C183" s="98" t="s">
        <v>284</v>
      </c>
      <c r="D183" s="99" t="s">
        <v>230</v>
      </c>
      <c r="E183" s="99" t="s">
        <v>286</v>
      </c>
      <c r="F183" s="99" t="s">
        <v>287</v>
      </c>
      <c r="G183" s="99" t="s">
        <v>288</v>
      </c>
      <c r="H183" s="109"/>
    </row>
    <row r="184" spans="3:8" x14ac:dyDescent="0.25">
      <c r="C184" s="117" t="s">
        <v>274</v>
      </c>
      <c r="D184" s="118"/>
      <c r="E184" s="118"/>
      <c r="F184" s="118"/>
      <c r="G184" s="119"/>
      <c r="H184" s="109"/>
    </row>
    <row r="185" spans="3:8" x14ac:dyDescent="0.25">
      <c r="C185" s="120" t="s">
        <v>302</v>
      </c>
      <c r="D185" s="121"/>
      <c r="E185" s="121"/>
      <c r="F185" s="121"/>
      <c r="G185" s="122"/>
      <c r="H185" s="109"/>
    </row>
    <row r="186" spans="3:8" x14ac:dyDescent="0.25">
      <c r="C186" s="106"/>
      <c r="D186" s="107"/>
      <c r="E186" s="107"/>
      <c r="F186" s="108"/>
      <c r="G186" s="108"/>
      <c r="H186" s="109"/>
    </row>
    <row r="187" spans="3:8" x14ac:dyDescent="0.25">
      <c r="C187" s="106" t="s">
        <v>303</v>
      </c>
      <c r="D187" s="107"/>
      <c r="E187" s="18"/>
      <c r="F187" s="108"/>
      <c r="G187" s="108"/>
      <c r="H187" s="109"/>
    </row>
    <row r="188" spans="3:8" x14ac:dyDescent="0.25">
      <c r="C188" s="110" t="s">
        <v>291</v>
      </c>
      <c r="D188" s="108"/>
      <c r="E188" s="108"/>
      <c r="F188" s="123" t="s">
        <v>274</v>
      </c>
      <c r="G188" s="108"/>
      <c r="H188" s="109"/>
    </row>
    <row r="189" spans="3:8" x14ac:dyDescent="0.25">
      <c r="C189" s="110" t="s">
        <v>292</v>
      </c>
      <c r="D189" s="108"/>
      <c r="E189" s="108"/>
      <c r="F189" s="123" t="s">
        <v>274</v>
      </c>
      <c r="G189" s="108"/>
      <c r="H189" s="109"/>
    </row>
    <row r="190" spans="3:8" x14ac:dyDescent="0.25">
      <c r="C190" s="110" t="s">
        <v>293</v>
      </c>
      <c r="D190" s="108"/>
      <c r="E190" s="108"/>
      <c r="F190" s="123" t="s">
        <v>274</v>
      </c>
      <c r="G190" s="111"/>
      <c r="H190" s="112"/>
    </row>
    <row r="191" spans="3:8" x14ac:dyDescent="0.25">
      <c r="C191" s="110" t="s">
        <v>294</v>
      </c>
      <c r="D191" s="108"/>
      <c r="E191" s="108"/>
      <c r="F191" s="123" t="s">
        <v>274</v>
      </c>
      <c r="G191" s="111"/>
      <c r="H191" s="112"/>
    </row>
    <row r="192" spans="3:8" x14ac:dyDescent="0.25">
      <c r="C192" s="110" t="s">
        <v>295</v>
      </c>
      <c r="D192" s="108"/>
      <c r="E192" s="108"/>
      <c r="F192" s="123" t="s">
        <v>274</v>
      </c>
      <c r="G192" s="111"/>
      <c r="H192" s="112"/>
    </row>
    <row r="193" spans="3:8" x14ac:dyDescent="0.25">
      <c r="C193" s="110" t="s">
        <v>296</v>
      </c>
      <c r="D193" s="108"/>
      <c r="E193" s="108"/>
      <c r="F193" s="123" t="s">
        <v>274</v>
      </c>
      <c r="G193" s="111"/>
      <c r="H193" s="112"/>
    </row>
    <row r="194" spans="3:8" x14ac:dyDescent="0.25">
      <c r="C194" s="110" t="s">
        <v>297</v>
      </c>
      <c r="D194" s="108"/>
      <c r="E194" s="108"/>
      <c r="F194" s="123" t="s">
        <v>274</v>
      </c>
      <c r="G194" s="111"/>
      <c r="H194" s="112"/>
    </row>
    <row r="195" spans="3:8" x14ac:dyDescent="0.25">
      <c r="C195" s="110" t="s">
        <v>298</v>
      </c>
      <c r="D195" s="108"/>
      <c r="E195" s="108"/>
      <c r="F195" s="123" t="s">
        <v>274</v>
      </c>
      <c r="G195" s="111"/>
      <c r="H195" s="112"/>
    </row>
    <row r="196" spans="3:8" ht="14.25" thickBot="1" x14ac:dyDescent="0.3">
      <c r="C196" s="124" t="s">
        <v>299</v>
      </c>
      <c r="D196" s="125"/>
      <c r="E196" s="125"/>
      <c r="F196" s="126" t="s">
        <v>274</v>
      </c>
      <c r="G196" s="127"/>
      <c r="H196" s="128"/>
    </row>
    <row r="197" spans="3:8" x14ac:dyDescent="0.25">
      <c r="C197" s="110"/>
      <c r="D197" s="108"/>
      <c r="E197" s="108"/>
      <c r="F197" s="108"/>
      <c r="G197" s="129"/>
      <c r="H197" s="130"/>
    </row>
    <row r="198" spans="3:8" x14ac:dyDescent="0.25">
      <c r="C198" s="106" t="s">
        <v>304</v>
      </c>
      <c r="D198" s="107"/>
      <c r="E198" s="131"/>
      <c r="F198" s="108"/>
      <c r="G198" s="132"/>
      <c r="H198" s="109"/>
    </row>
    <row r="199" spans="3:8" ht="40.5" x14ac:dyDescent="0.25">
      <c r="C199" s="98" t="s">
        <v>284</v>
      </c>
      <c r="D199" s="99" t="s">
        <v>305</v>
      </c>
      <c r="E199" s="99" t="s">
        <v>306</v>
      </c>
      <c r="F199" s="99" t="s">
        <v>307</v>
      </c>
      <c r="G199" s="132"/>
      <c r="H199" s="133"/>
    </row>
    <row r="200" spans="3:8" x14ac:dyDescent="0.25">
      <c r="C200" s="117" t="s">
        <v>274</v>
      </c>
      <c r="D200" s="118"/>
      <c r="E200" s="118"/>
      <c r="F200" s="119"/>
      <c r="G200" s="134"/>
      <c r="H200" s="133"/>
    </row>
    <row r="201" spans="3:8" x14ac:dyDescent="0.25">
      <c r="C201" s="120" t="s">
        <v>308</v>
      </c>
      <c r="D201" s="121"/>
      <c r="E201" s="121"/>
      <c r="F201" s="122"/>
      <c r="G201" s="135"/>
      <c r="H201" s="133"/>
    </row>
    <row r="202" spans="3:8" x14ac:dyDescent="0.25">
      <c r="C202" s="136"/>
      <c r="D202" s="137"/>
      <c r="E202" s="137"/>
      <c r="F202" s="108"/>
      <c r="G202" s="132"/>
      <c r="H202" s="109"/>
    </row>
    <row r="203" spans="3:8" x14ac:dyDescent="0.25">
      <c r="C203" s="106" t="s">
        <v>309</v>
      </c>
      <c r="D203" s="107"/>
      <c r="E203" s="18"/>
      <c r="F203" s="108"/>
      <c r="G203" s="108"/>
      <c r="H203" s="109"/>
    </row>
    <row r="204" spans="3:8" x14ac:dyDescent="0.25">
      <c r="C204" s="110" t="s">
        <v>310</v>
      </c>
      <c r="D204" s="108"/>
      <c r="E204" s="108"/>
      <c r="F204" s="108" t="s">
        <v>274</v>
      </c>
      <c r="G204" s="108"/>
      <c r="H204" s="109"/>
    </row>
    <row r="205" spans="3:8" x14ac:dyDescent="0.25">
      <c r="C205" s="110" t="s">
        <v>311</v>
      </c>
      <c r="D205" s="108"/>
      <c r="E205" s="108"/>
      <c r="F205" s="108" t="s">
        <v>274</v>
      </c>
      <c r="G205" s="108"/>
      <c r="H205" s="109"/>
    </row>
    <row r="206" spans="3:8" x14ac:dyDescent="0.25">
      <c r="C206" s="110" t="s">
        <v>312</v>
      </c>
      <c r="D206" s="108"/>
      <c r="E206" s="108"/>
      <c r="F206" s="108" t="s">
        <v>274</v>
      </c>
      <c r="G206" s="108"/>
      <c r="H206" s="109"/>
    </row>
    <row r="207" spans="3:8" x14ac:dyDescent="0.25">
      <c r="C207" s="114" t="s">
        <v>313</v>
      </c>
      <c r="D207" s="115"/>
      <c r="E207" s="115"/>
      <c r="F207" s="108"/>
      <c r="G207" s="108"/>
      <c r="H207" s="109"/>
    </row>
    <row r="208" spans="3:8" x14ac:dyDescent="0.25">
      <c r="C208" s="114"/>
      <c r="D208" s="115"/>
      <c r="E208" s="115"/>
      <c r="F208" s="108"/>
      <c r="G208" s="108"/>
      <c r="H208" s="109"/>
    </row>
    <row r="209" spans="3:8" x14ac:dyDescent="0.25">
      <c r="C209" s="138" t="s">
        <v>314</v>
      </c>
      <c r="D209" s="131"/>
      <c r="E209" s="131"/>
      <c r="F209" s="108"/>
      <c r="G209" s="132"/>
      <c r="H209" s="109"/>
    </row>
    <row r="210" spans="3:8" ht="40.5" x14ac:dyDescent="0.25">
      <c r="C210" s="99" t="s">
        <v>284</v>
      </c>
      <c r="D210" s="99" t="s">
        <v>315</v>
      </c>
      <c r="E210" s="99" t="s">
        <v>305</v>
      </c>
      <c r="F210" s="99" t="s">
        <v>306</v>
      </c>
      <c r="G210" s="99" t="s">
        <v>316</v>
      </c>
      <c r="H210" s="109"/>
    </row>
    <row r="211" spans="3:8" x14ac:dyDescent="0.25">
      <c r="C211" s="139" t="s">
        <v>317</v>
      </c>
      <c r="D211" s="139" t="s">
        <v>318</v>
      </c>
      <c r="E211" s="139">
        <v>41</v>
      </c>
      <c r="F211" s="139">
        <v>18.614599999999999</v>
      </c>
      <c r="G211" s="139">
        <v>15.45</v>
      </c>
      <c r="H211" s="109"/>
    </row>
    <row r="212" spans="3:8" x14ac:dyDescent="0.25">
      <c r="C212" s="139"/>
      <c r="D212" s="139"/>
      <c r="E212" s="139"/>
      <c r="F212" s="139"/>
      <c r="G212" s="139"/>
      <c r="H212" s="109"/>
    </row>
    <row r="213" spans="3:8" x14ac:dyDescent="0.25">
      <c r="C213" s="140" t="s">
        <v>319</v>
      </c>
      <c r="D213" s="141"/>
      <c r="E213" s="141"/>
      <c r="F213" s="141"/>
      <c r="G213" s="142"/>
      <c r="H213" s="109"/>
    </row>
    <row r="214" spans="3:8" x14ac:dyDescent="0.25">
      <c r="C214" s="143"/>
      <c r="D214" s="144"/>
      <c r="E214" s="144"/>
      <c r="F214" s="144"/>
      <c r="G214" s="144"/>
      <c r="H214" s="109"/>
    </row>
    <row r="215" spans="3:8" x14ac:dyDescent="0.25">
      <c r="C215" s="145" t="s">
        <v>320</v>
      </c>
      <c r="D215" s="18"/>
      <c r="E215" s="18"/>
      <c r="F215" s="108"/>
      <c r="G215" s="108"/>
      <c r="H215" s="109"/>
    </row>
    <row r="216" spans="3:8" x14ac:dyDescent="0.25">
      <c r="C216" s="110" t="s">
        <v>310</v>
      </c>
      <c r="D216" s="108"/>
      <c r="E216" s="108"/>
      <c r="F216" s="108">
        <v>243</v>
      </c>
      <c r="G216" s="108"/>
      <c r="H216" s="109"/>
    </row>
    <row r="217" spans="3:8" x14ac:dyDescent="0.25">
      <c r="C217" s="110" t="s">
        <v>311</v>
      </c>
      <c r="D217" s="108"/>
      <c r="E217" s="108"/>
      <c r="F217" s="146">
        <v>140648500</v>
      </c>
      <c r="G217" s="108"/>
      <c r="H217" s="109"/>
    </row>
    <row r="218" spans="3:8" ht="14.25" thickBot="1" x14ac:dyDescent="0.3">
      <c r="C218" s="147" t="s">
        <v>312</v>
      </c>
      <c r="D218" s="148"/>
      <c r="E218" s="148"/>
      <c r="F218" s="149">
        <v>-1568029.4700000002</v>
      </c>
      <c r="G218" s="148"/>
      <c r="H218" s="150"/>
    </row>
    <row r="219" spans="3:8" x14ac:dyDescent="0.25">
      <c r="C219" s="151"/>
      <c r="D219" s="152"/>
      <c r="E219" s="152"/>
      <c r="F219" s="152"/>
      <c r="G219" s="152"/>
      <c r="H219" s="153"/>
    </row>
    <row r="220" spans="3:8" x14ac:dyDescent="0.25">
      <c r="C220" s="106" t="s">
        <v>321</v>
      </c>
      <c r="D220" s="154" t="s">
        <v>274</v>
      </c>
      <c r="E220" s="79"/>
      <c r="F220" s="79"/>
      <c r="G220" s="79"/>
      <c r="H220" s="155"/>
    </row>
    <row r="221" spans="3:8" x14ac:dyDescent="0.25">
      <c r="C221" s="156"/>
      <c r="D221" s="79"/>
      <c r="E221" s="79"/>
      <c r="F221" s="157"/>
      <c r="G221" s="79"/>
      <c r="H221" s="155"/>
    </row>
    <row r="222" spans="3:8" ht="14.25" thickBot="1" x14ac:dyDescent="0.3">
      <c r="C222" s="158"/>
      <c r="D222" s="159"/>
      <c r="E222" s="159"/>
      <c r="F222" s="159"/>
      <c r="G222" s="159"/>
      <c r="H222" s="160"/>
    </row>
    <row r="223" spans="3:8" x14ac:dyDescent="0.25">
      <c r="C223" s="79"/>
      <c r="D223" s="79"/>
      <c r="E223" s="79"/>
      <c r="F223" s="79"/>
      <c r="G223" s="79"/>
      <c r="H223" s="79"/>
    </row>
    <row r="224" spans="3:8" ht="15" x14ac:dyDescent="0.25">
      <c r="C224" s="93" t="s">
        <v>322</v>
      </c>
      <c r="D224" s="92"/>
      <c r="E224" s="92"/>
    </row>
    <row r="225" spans="3:8" ht="15" x14ac:dyDescent="0.25">
      <c r="C225" s="92" t="s">
        <v>323</v>
      </c>
      <c r="D225" s="92"/>
      <c r="E225" s="92"/>
    </row>
    <row r="226" spans="3:8" ht="15" x14ac:dyDescent="0.25">
      <c r="C226" s="93" t="s">
        <v>324</v>
      </c>
      <c r="D226" s="92"/>
      <c r="E226" s="92"/>
    </row>
    <row r="227" spans="3:8" ht="15" x14ac:dyDescent="0.25">
      <c r="C227" s="93" t="s">
        <v>325</v>
      </c>
      <c r="D227" s="92"/>
      <c r="E227" s="92"/>
    </row>
    <row r="228" spans="3:8" x14ac:dyDescent="0.25">
      <c r="C228" s="79"/>
      <c r="D228" s="79"/>
      <c r="E228" s="79"/>
      <c r="F228" s="79"/>
      <c r="G228" s="79"/>
      <c r="H228" s="79"/>
    </row>
    <row r="229" spans="3:8" x14ac:dyDescent="0.25">
      <c r="C229" s="161" t="s">
        <v>326</v>
      </c>
    </row>
    <row r="236" spans="3:8" ht="15" x14ac:dyDescent="0.25">
      <c r="C236"/>
    </row>
    <row r="247" spans="3:8" ht="14.25" thickBot="1" x14ac:dyDescent="0.3"/>
    <row r="248" spans="3:8" ht="36" customHeight="1" thickBot="1" x14ac:dyDescent="0.3">
      <c r="C248" s="162" t="s">
        <v>327</v>
      </c>
      <c r="D248" s="163"/>
      <c r="E248" s="163"/>
      <c r="F248" s="163"/>
      <c r="G248" s="164"/>
      <c r="H248" s="146"/>
    </row>
    <row r="249" spans="3:8" ht="28.5" customHeight="1" thickBot="1" x14ac:dyDescent="0.3">
      <c r="C249" s="165" t="s">
        <v>328</v>
      </c>
      <c r="D249" s="166"/>
      <c r="E249" s="166"/>
      <c r="F249" s="166"/>
      <c r="G249" s="167"/>
      <c r="H249" s="146"/>
    </row>
  </sheetData>
  <mergeCells count="11">
    <mergeCell ref="C184:G184"/>
    <mergeCell ref="C200:F200"/>
    <mergeCell ref="C213:G213"/>
    <mergeCell ref="C248:G248"/>
    <mergeCell ref="C249:G249"/>
    <mergeCell ref="C2:J2"/>
    <mergeCell ref="D3:J3"/>
    <mergeCell ref="D4:J4"/>
    <mergeCell ref="C132:E132"/>
    <mergeCell ref="C133:C134"/>
    <mergeCell ref="D133:E13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66</vt:i4>
      </vt:variant>
    </vt:vector>
  </HeadingPairs>
  <TitlesOfParts>
    <vt:vector size="6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XDO_?TITL?2?</vt:lpstr>
      <vt:lpstr>XDO_?YTM?4?</vt:lpstr>
      <vt:lpstr>XDO_?YTM?5?</vt:lpstr>
      <vt:lpstr>XDO_?YTM?6?</vt:lpstr>
      <vt:lpstr>XDO_?YTM?7?</vt:lpstr>
      <vt:lpstr>XDO_?YTM?8?</vt:lpstr>
      <vt:lpstr>XDO_?YTM?9?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2026-05-07T10:17:12Z</dcterms:created>
  <dcterms:modified xsi:type="dcterms:W3CDTF">2026-05-07T10:17:12Z</dcterms:modified>
</cp:coreProperties>
</file>