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om Folder_VP\Mutual Fund\Mutual Fund Factsheet Data\25 November'25\Monthly Portfolios\HeliosMF_Monthtly Portfolio_30th November 2025___\"/>
    </mc:Choice>
  </mc:AlternateContent>
  <xr:revisionPtr revIDLastSave="0" documentId="13_ncr:1_{9F7CED27-3AC9-4859-A4E7-8EAE630C81D3}" xr6:coauthVersionLast="47" xr6:coauthVersionMax="47" xr10:uidLastSave="{00000000-0000-0000-0000-000000000000}"/>
  <bookViews>
    <workbookView xWindow="-110" yWindow="-110" windowWidth="19420" windowHeight="10300" xr2:uid="{C6319EDF-5294-4131-A8BF-D68714AA1296}"/>
  </bookViews>
  <sheets>
    <sheet name="HBAF" sheetId="1" r:id="rId1"/>
  </sheets>
  <externalReferences>
    <externalReference r:id="rId2"/>
  </externalReferences>
  <definedNames>
    <definedName name="XDO_?CLASS_3?2?">HBAF!$C$10:$C$87</definedName>
    <definedName name="XDO_?FINAL_ISIN?4?">HBAF!$D$12:$D$87</definedName>
    <definedName name="XDO_?FINAL_ISIN?5?">HBAF!$D$12:$D$90</definedName>
    <definedName name="XDO_?FINAL_ISIN?6?">HBAF!$D$12:$D$90</definedName>
    <definedName name="XDO_?FINAL_ISIN?7?">HBAF!$D$12:$D$90</definedName>
    <definedName name="XDO_?FINAL_ISIN?8?">HBAF!$D$12:$D$90</definedName>
    <definedName name="XDO_?FINAL_MV?4?">HBAF!$G$12:$G$87</definedName>
    <definedName name="XDO_?FINAL_MV?5?">HBAF!$G$12:$G$90</definedName>
    <definedName name="XDO_?FINAL_MV?6?">HBAF!$G$12:$G$90</definedName>
    <definedName name="XDO_?FINAL_MV?7?">HBAF!$G$12:$G$90</definedName>
    <definedName name="XDO_?FINAL_MV?8?">HBAF!$G$12:$G$90</definedName>
    <definedName name="XDO_?FINAL_NAME?4?">HBAF!$C$12:$C$87</definedName>
    <definedName name="XDO_?FINAL_NAME?5?">HBAF!$C$12:$C$90</definedName>
    <definedName name="XDO_?FINAL_NAME?6?">HBAF!$C$12:$C$90</definedName>
    <definedName name="XDO_?FINAL_NAME?7?">HBAF!$C$12:$C$90</definedName>
    <definedName name="XDO_?FINAL_NAME?8?">HBAF!$C$12:$C$90</definedName>
    <definedName name="XDO_?FINAL_PER_NET?4?">HBAF!$H$12:$H$87</definedName>
    <definedName name="XDO_?FINAL_PER_NET?5?">HBAF!$H$12:$H$90</definedName>
    <definedName name="XDO_?FINAL_PER_NET?6?">HBAF!$H$12:$H$90</definedName>
    <definedName name="XDO_?FINAL_PER_NET?7?">HBAF!$H$12:$H$90</definedName>
    <definedName name="XDO_?FINAL_PER_NET?8?">HBAF!$H$12:$H$90</definedName>
    <definedName name="XDO_?FINAL_QUANTITE?4?">HBAF!$F$12:$F$87</definedName>
    <definedName name="XDO_?FINAL_QUANTITE?5?">HBAF!$F$12:$F$90</definedName>
    <definedName name="XDO_?FINAL_QUANTITE?6?">HBAF!$F$12:$F$90</definedName>
    <definedName name="XDO_?FINAL_QUANTITE?7?">HBAF!$F$12:$F$90</definedName>
    <definedName name="XDO_?FINAL_QUANTITE?8?">HBAF!$F$12:$F$90</definedName>
    <definedName name="XDO_?NAMC?">[1]HOF!#REF!</definedName>
    <definedName name="XDO_?NAMC?1?">[1]HFCF!#REF!</definedName>
    <definedName name="XDO_?NAMC?2?">HBAF!#REF!</definedName>
    <definedName name="XDO_?NAMC?3?">[1]HFSF!#REF!</definedName>
    <definedName name="XDO_?NAMC?4?">[1]HLM!#REF!</definedName>
    <definedName name="XDO_?NAMC?5?">#REF!</definedName>
    <definedName name="XDO_?NAMC?6?">[1]HSCF!#REF!</definedName>
    <definedName name="XDO_?NAMCNAME?2?">HBAF!$C$2:$C$87</definedName>
    <definedName name="XDO_?NDATE?">[1]HOF!#REF!</definedName>
    <definedName name="XDO_?NDATE?1?">[1]HFCF!#REF!</definedName>
    <definedName name="XDO_?NDATE?2?">HBAF!#REF!</definedName>
    <definedName name="XDO_?NDATE?3?">[1]HFSF!#REF!</definedName>
    <definedName name="XDO_?NDATE?4?">[1]HLM!#REF!</definedName>
    <definedName name="XDO_?NDATE?5?">#REF!</definedName>
    <definedName name="XDO_?NDATE?6?">[1]HSCF!#REF!</definedName>
    <definedName name="XDO_?NNPTF?">[1]HOF!#REF!</definedName>
    <definedName name="XDO_?NNPTF?1?">[1]HFCF!#REF!</definedName>
    <definedName name="XDO_?NNPTF?2?">HBAF!#REF!</definedName>
    <definedName name="XDO_?NNPTF?3?">[1]HFSF!#REF!</definedName>
    <definedName name="XDO_?NNPTF?4?">[1]HLM!#REF!</definedName>
    <definedName name="XDO_?NNPTF?5?">#REF!</definedName>
    <definedName name="XDO_?NNPTF?6?">[1]HSCF!#REF!</definedName>
    <definedName name="XDO_?NOVAL?4?">HBAF!$B$12:$B$87</definedName>
    <definedName name="XDO_?NOVAL?5?">HBAF!$B$12:$B$90</definedName>
    <definedName name="XDO_?NOVAL?6?">HBAF!$B$12:$B$90</definedName>
    <definedName name="XDO_?NOVAL?7?">HBAF!$B$12:$B$90</definedName>
    <definedName name="XDO_?NOVAL?8?">HBAF!$B$12:$B$90</definedName>
    <definedName name="XDO_?NPTF?2?">HBAF!$D$2:$D$87</definedName>
    <definedName name="XDO_?RATING?4?">HBAF!$E$12:$E$87</definedName>
    <definedName name="XDO_?RATING?5?">HBAF!$E$12:$E$90</definedName>
    <definedName name="XDO_?RATING?6?">HBAF!$E$12:$E$90</definedName>
    <definedName name="XDO_?RATING?7?">HBAF!$E$12:$E$90</definedName>
    <definedName name="XDO_?RATING?8?">HBAF!$E$12:$E$90</definedName>
    <definedName name="XDO_?REMARKS?4?">HBAF!$K$12:$K$87</definedName>
    <definedName name="XDO_?REMARKS?5?">HBAF!$K$12:$K$90</definedName>
    <definedName name="XDO_?REMARKS?6?">HBAF!$K$12:$K$90</definedName>
    <definedName name="XDO_?REMARKS?7?">HBAF!$K$12:$K$90</definedName>
    <definedName name="XDO_?REMARKS?8?">HBAF!$K$12:$K$90</definedName>
    <definedName name="XDO_?TITL?2?">HBAF!$A$10:$A$87</definedName>
    <definedName name="XDO_?YTM?4?">HBAF!$I$12:$I$87</definedName>
    <definedName name="XDO_?YTM?5?">HBAF!$I$12:$I$90</definedName>
    <definedName name="XDO_?YTM?6?">HBAF!$I$12:$I$90</definedName>
    <definedName name="XDO_?YTM?7?">HBAF!$I$12:$I$90</definedName>
    <definedName name="XDO_?YTM?8?">HBAF!$I$12:$I$90</definedName>
    <definedName name="XDO_GROUP_?G_2?2?">HBAF!$2:$90</definedName>
    <definedName name="XDO_GROUP_?G_3?2?">HBAF!$10:$90</definedName>
    <definedName name="XDO_GROUP_?G_4?11?">[1]HFSF!#REF!</definedName>
    <definedName name="XDO_GROUP_?G_4?2?">[1]HFCF!#REF!</definedName>
    <definedName name="XDO_GROUP_?G_4?3?">[1]HFCF!#REF!</definedName>
    <definedName name="XDO_GROUP_?G_4?4?">HBAF!$B$12:$IV$87</definedName>
    <definedName name="XDO_GROUP_?G_4?5?">HBAF!#REF!</definedName>
    <definedName name="XDO_GROUP_?G_4?6?">HBAF!#REF!</definedName>
    <definedName name="XDO_GROUP_?G_4?7?">HBAF!#REF!</definedName>
    <definedName name="XDO_GROUP_?G_4?8?">HBAF!#REF!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6" i="1" l="1"/>
  <c r="H112" i="1"/>
  <c r="G112" i="1"/>
  <c r="H90" i="1"/>
</calcChain>
</file>

<file path=xl/sharedStrings.xml><?xml version="1.0" encoding="utf-8"?>
<sst xmlns="http://schemas.openxmlformats.org/spreadsheetml/2006/main" count="427" uniqueCount="271">
  <si>
    <t>Helios Mutual Fund</t>
  </si>
  <si>
    <t>SCHEME NAME :</t>
  </si>
  <si>
    <t>Helios Balanced Advantage Fund (An open-ended dynamic asset allocation fund)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</si>
  <si>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</si>
  <si>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</si>
  <si>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</si>
  <si>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</si>
  <si>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</si>
  <si>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</si>
  <si>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</si>
  <si>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</si>
  <si>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</si>
  <si>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</si>
  <si>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</si>
  <si>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</si>
  <si>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HDFC Bank Ltd.</t>
  </si>
  <si>
    <t>INE040A01034</t>
  </si>
  <si>
    <t>Banks</t>
  </si>
  <si>
    <t>Kotak Mahindra Bank Ltd.</t>
  </si>
  <si>
    <t>INE237A01028</t>
  </si>
  <si>
    <t>Hindustan Petroleum Corporation Ltd.</t>
  </si>
  <si>
    <t>INE094A01015</t>
  </si>
  <si>
    <t>Petroleum Products</t>
  </si>
  <si>
    <t>Reliance Industries Ltd.</t>
  </si>
  <si>
    <t>INE002A01018</t>
  </si>
  <si>
    <t>ICICI Bank Ltd.</t>
  </si>
  <si>
    <t>INE090A01021</t>
  </si>
  <si>
    <t>Bharti Airtel Ltd.</t>
  </si>
  <si>
    <t>INE397D01024</t>
  </si>
  <si>
    <t>Telecom - Services</t>
  </si>
  <si>
    <t>Adani Ports and Special Economic Zone Ltd.</t>
  </si>
  <si>
    <t>INE742F01042</t>
  </si>
  <si>
    <t>Transport Infrastructure</t>
  </si>
  <si>
    <t>One 97 Communications Ltd.</t>
  </si>
  <si>
    <t>INE982J01020</t>
  </si>
  <si>
    <t>Financial Technology (Fintech)</t>
  </si>
  <si>
    <t>Shriram Finance Ltd.</t>
  </si>
  <si>
    <t>INE721A01047</t>
  </si>
  <si>
    <t>Finance</t>
  </si>
  <si>
    <t>REC Ltd.</t>
  </si>
  <si>
    <t>INE020B01018</t>
  </si>
  <si>
    <t>Hindustan Unilever Ltd.</t>
  </si>
  <si>
    <t>INE030A01027</t>
  </si>
  <si>
    <t>Diversified FMCG</t>
  </si>
  <si>
    <t>Bajaj Finance Ltd.</t>
  </si>
  <si>
    <t>INE296A01032</t>
  </si>
  <si>
    <t>Bharat Electronics Ltd.</t>
  </si>
  <si>
    <t>INE263A01024</t>
  </si>
  <si>
    <t>Aerospace &amp; Defense</t>
  </si>
  <si>
    <t>Eternal Ltd.</t>
  </si>
  <si>
    <t>INE758T01015</t>
  </si>
  <si>
    <t>Retailing</t>
  </si>
  <si>
    <t>State Bank of India</t>
  </si>
  <si>
    <t>INE062A01020</t>
  </si>
  <si>
    <t>Bank of Baroda</t>
  </si>
  <si>
    <t>INE028A01039</t>
  </si>
  <si>
    <t>Varun Beverages Ltd.</t>
  </si>
  <si>
    <t>INE200M01039</t>
  </si>
  <si>
    <t>Beverages</t>
  </si>
  <si>
    <t>PB Fintech Ltd.</t>
  </si>
  <si>
    <t>INE417T01026</t>
  </si>
  <si>
    <t>DLF Ltd.</t>
  </si>
  <si>
    <t>INE271C01023</t>
  </si>
  <si>
    <t>Realty</t>
  </si>
  <si>
    <t>Muthoot Finance Ltd.</t>
  </si>
  <si>
    <t>INE414G01012</t>
  </si>
  <si>
    <t>HDFC Asset Management Co. Ltd.</t>
  </si>
  <si>
    <t>INE127D01025</t>
  </si>
  <si>
    <t>Capital Markets</t>
  </si>
  <si>
    <t>Fortis Healthcare Ltd.</t>
  </si>
  <si>
    <t>INE061F01013</t>
  </si>
  <si>
    <t>Healthcare Services</t>
  </si>
  <si>
    <t>Titan Company Ltd.</t>
  </si>
  <si>
    <t>INE280A01028</t>
  </si>
  <si>
    <t>Consumer Durables</t>
  </si>
  <si>
    <t>Bajaj Auto Ltd.</t>
  </si>
  <si>
    <t>INE917I01010</t>
  </si>
  <si>
    <t>Automobiles</t>
  </si>
  <si>
    <t>Hero MotoCorp Ltd.</t>
  </si>
  <si>
    <t>INE158A01026</t>
  </si>
  <si>
    <t>Manappuram Finance Ltd.</t>
  </si>
  <si>
    <t>INE522D01027</t>
  </si>
  <si>
    <t>PNB Housing Finance Ltd.</t>
  </si>
  <si>
    <t>INE572E01012</t>
  </si>
  <si>
    <t>Siemens Energy India Ltd.</t>
  </si>
  <si>
    <t>INE1NPP01017</t>
  </si>
  <si>
    <t>Electrical Equipment</t>
  </si>
  <si>
    <t>NTPC Ltd.</t>
  </si>
  <si>
    <t>INE733E01010</t>
  </si>
  <si>
    <t>Power</t>
  </si>
  <si>
    <t>Torrent Pharmaceuticals Ltd.</t>
  </si>
  <si>
    <t>INE685A01028</t>
  </si>
  <si>
    <t>Pharmaceuticals &amp; Biotechnology</t>
  </si>
  <si>
    <t>Multi Commodity Exchange of India Ltd.</t>
  </si>
  <si>
    <t>INE745G01035</t>
  </si>
  <si>
    <t>Apollo Hospitals Enterprise Ltd.</t>
  </si>
  <si>
    <t>INE437A01024</t>
  </si>
  <si>
    <t>Indegene Ltd.</t>
  </si>
  <si>
    <t>INE065X01017</t>
  </si>
  <si>
    <t>360 ONE WAM Ltd.</t>
  </si>
  <si>
    <t>INE466L01038</t>
  </si>
  <si>
    <t>Lemon Tree Hotels Ltd.</t>
  </si>
  <si>
    <t>INE970X01018</t>
  </si>
  <si>
    <t>Leisure Services</t>
  </si>
  <si>
    <t>Tata Consultancy Services Ltd.</t>
  </si>
  <si>
    <t>INE467B01029</t>
  </si>
  <si>
    <t>IT - Software</t>
  </si>
  <si>
    <t>ABB India Ltd.</t>
  </si>
  <si>
    <t>INE117A01022</t>
  </si>
  <si>
    <t>Cholamandalam Investment &amp; Finance Co. Ltd.</t>
  </si>
  <si>
    <t>INE121A01024</t>
  </si>
  <si>
    <t>Punjab National Bank</t>
  </si>
  <si>
    <t>INE160A01022</t>
  </si>
  <si>
    <t>Axis Bank Ltd.</t>
  </si>
  <si>
    <t>INE238A01034</t>
  </si>
  <si>
    <t>Motilal Oswal Financial Services Ltd.</t>
  </si>
  <si>
    <t>INE338I01027</t>
  </si>
  <si>
    <t>Jio Financial Services Ltd.</t>
  </si>
  <si>
    <t>INE758E01017</t>
  </si>
  <si>
    <t>Honeywell Automation India Ltd.</t>
  </si>
  <si>
    <t>INE671A01010</t>
  </si>
  <si>
    <t>Industrial Manufacturing</t>
  </si>
  <si>
    <t>NBCC (India) Ltd.</t>
  </si>
  <si>
    <t>INE095N01031</t>
  </si>
  <si>
    <t>Construction</t>
  </si>
  <si>
    <t>LIC Housing Finance Ltd.</t>
  </si>
  <si>
    <t>INE115A01026</t>
  </si>
  <si>
    <t>ICICI Lombard General Insurance Company Ltd.</t>
  </si>
  <si>
    <t>INE765G01017</t>
  </si>
  <si>
    <t>Insurance</t>
  </si>
  <si>
    <t>Mahindra &amp; Mahindra Ltd.</t>
  </si>
  <si>
    <t>INE101A01026</t>
  </si>
  <si>
    <t>Adani Energy Solutions Ltd.</t>
  </si>
  <si>
    <t>INE931S01010</t>
  </si>
  <si>
    <t>ITC Ltd.</t>
  </si>
  <si>
    <t>INE154A01025</t>
  </si>
  <si>
    <t>Vishal Mega Mart Ltd.</t>
  </si>
  <si>
    <t>INE01EA01019</t>
  </si>
  <si>
    <t>Power Grid Corporation of India Ltd.</t>
  </si>
  <si>
    <t>INE752E01010</t>
  </si>
  <si>
    <t>Jain Resource Recycling Ltd.</t>
  </si>
  <si>
    <t>INE0YD401026</t>
  </si>
  <si>
    <t>Diversified Metals</t>
  </si>
  <si>
    <t>Ambuja Cements Ltd.</t>
  </si>
  <si>
    <t>INE079A01024</t>
  </si>
  <si>
    <t>Cement &amp; Cement Products</t>
  </si>
  <si>
    <t>Vodafone Idea Ltd.</t>
  </si>
  <si>
    <t>INE669E01016</t>
  </si>
  <si>
    <t>Patanjali Foods Ltd.</t>
  </si>
  <si>
    <t>INE619A01035</t>
  </si>
  <si>
    <t>Agricultural Food &amp; other Products</t>
  </si>
  <si>
    <t>Total</t>
  </si>
  <si>
    <t>DEBT INSTRUMENTS</t>
  </si>
  <si>
    <t>Central Government Securities</t>
  </si>
  <si>
    <t>7.10% CGL 2034</t>
  </si>
  <si>
    <t>IN0020240019</t>
  </si>
  <si>
    <t>Sovereign</t>
  </si>
  <si>
    <t>7.06% CGL 2028</t>
  </si>
  <si>
    <t>IN0020230010</t>
  </si>
  <si>
    <t>MONEY MARKET INSTRUMENTS</t>
  </si>
  <si>
    <t>Treasury Bills</t>
  </si>
  <si>
    <t>364 DAY T-BILL 22.01.26</t>
  </si>
  <si>
    <t>IN002024Z412</t>
  </si>
  <si>
    <t>364 DAY T-BILL 27.02.26</t>
  </si>
  <si>
    <t>IN002024Z461</t>
  </si>
  <si>
    <t>364 DAY T-BILL 02.04.26</t>
  </si>
  <si>
    <t>IN002025Z013</t>
  </si>
  <si>
    <t>OTHERS</t>
  </si>
  <si>
    <t>TREPS / Reverse Repo Investments</t>
  </si>
  <si>
    <t>TREPS</t>
  </si>
  <si>
    <t>Other Current Assets / (Liabilities)</t>
  </si>
  <si>
    <t>Margin amount for Derivative positions</t>
  </si>
  <si>
    <t>Net Receivable / Payable</t>
  </si>
  <si>
    <t>N**</t>
  </si>
  <si>
    <t>GRAND TOTAL (AUM)</t>
  </si>
  <si>
    <t>DERIVATIVES</t>
  </si>
  <si>
    <t>Name of the Instrument</t>
  </si>
  <si>
    <t>Long / Short</t>
  </si>
  <si>
    <t>Industry ^</t>
  </si>
  <si>
    <t>Market value 
(Rs. in Lakhs)</t>
  </si>
  <si>
    <t>Stock Futures</t>
  </si>
  <si>
    <t>Reliance Industries Ltd. 30-DEC-25</t>
  </si>
  <si>
    <t>Short</t>
  </si>
  <si>
    <t>Kotak Mahindra Bank Ltd. 30-DEC-25</t>
  </si>
  <si>
    <t>Hindustan Unilever Ltd. 30-DEC-25</t>
  </si>
  <si>
    <t>Bank of Baroda 30-DEC-25</t>
  </si>
  <si>
    <t>Titan Company Ltd. 30-DEC-25</t>
  </si>
  <si>
    <t>Tata Consultancy Services Ltd. 30-DEC-25</t>
  </si>
  <si>
    <t>Punjab National Bank 30-DEC-25</t>
  </si>
  <si>
    <t>Axis Bank Ltd. 30-DEC-25</t>
  </si>
  <si>
    <t>Jio Financial Services Ltd. 30-DEC-25</t>
  </si>
  <si>
    <t>LIC Housing Finance Ltd. 30-DEC-25</t>
  </si>
  <si>
    <t>Mahindra &amp; Mahindra Ltd. 30-DEC-25</t>
  </si>
  <si>
    <t>Bharti Airtel Ltd. 30-DEC-25</t>
  </si>
  <si>
    <t>ITC Ltd. 30-DEC-25</t>
  </si>
  <si>
    <t>Ambuja Cements Ltd. 30-DEC-25</t>
  </si>
  <si>
    <t>Vodafone Idea Ltd. 30-DEC-25</t>
  </si>
  <si>
    <t>Patanjali Foods Ltd. 30-DEC-25</t>
  </si>
  <si>
    <t>DLF Ltd. 30-DEC-25</t>
  </si>
  <si>
    <t>Derivatives Total</t>
  </si>
  <si>
    <t>Notes &amp; Symbols :-</t>
  </si>
  <si>
    <t>#  -&gt; Less Than 0.005% ; A**  -&gt; Awaiting Listing on Stock Exchanges ;  T** -&gt; Thinly Traded Securities ;  N** -&gt; Non Traded Securities ; I**  -&gt; Illiquid Shares ; R** -&gt; Rights Entitalment 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</si>
  <si>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</si>
  <si>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</si>
  <si>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</si>
  <si>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</si>
  <si>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</si>
  <si>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</si>
  <si>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</si>
  <si>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October  31, 2025</t>
  </si>
  <si>
    <t>NAV Rs. per unit as on November  30, 2025</t>
  </si>
  <si>
    <t>Helios Balanced Advantage Fund - Regular Plan - Growth Option</t>
  </si>
  <si>
    <t>Helios Balanced Advantage Fund - Regular Plan - IDCW Option</t>
  </si>
  <si>
    <t>Helios Balanced Advantage Fund - Direct Plan - Growth Option</t>
  </si>
  <si>
    <t>Helios Balanced Advantage Fund - Direct Plan - IDCW Option</t>
  </si>
  <si>
    <t>Dividend History:Total dividends declared during the month ended November  30,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</si>
  <si>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</si>
  <si>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</si>
  <si>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</si>
  <si>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</si>
  <si>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</si>
  <si>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</si>
  <si>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November  30, 2025.</t>
  </si>
  <si>
    <t>Investment in Repo in Corporate Debt Securities during the Month ended November  30,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</si>
  <si>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</si>
  <si>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</si>
  <si>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</si>
  <si>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November  30, 2025 is 5498.21 Lakhs.</t>
  </si>
  <si>
    <t xml:space="preserve">Hedging Positions through Futures as on  30-November-2025 : </t>
  </si>
  <si>
    <t>Underlying</t>
  </si>
  <si>
    <t>Series</t>
  </si>
  <si>
    <t>Futures Price when purchased 
( Rs. Per unit)</t>
  </si>
  <si>
    <t>Current price of the contract
( Rs. Per unit)</t>
  </si>
  <si>
    <t>Margin maintained in Rs. Lakhs</t>
  </si>
  <si>
    <t>Total %age of existing assets hedged through futures: 16.89%</t>
  </si>
  <si>
    <t xml:space="preserve">For the period 01-November-2025 to 30-November-2025, the following details specified for hedging transactions through futures which have been squared off/expired : </t>
  </si>
  <si>
    <t>Total Number of contracts where futures were bought (opening balance)</t>
  </si>
  <si>
    <t>Total Number of contracts where futures were bought</t>
  </si>
  <si>
    <t>Total Number of contracts where futures were sold (opening balance)</t>
  </si>
  <si>
    <t>Total Number of contracts where futures were sold</t>
  </si>
  <si>
    <t>Gross Notional Value of contracts where futures were bought (opening balance) Rs.</t>
  </si>
  <si>
    <t>Gross Notional Value of contracts where futures were bought Rs.</t>
  </si>
  <si>
    <t>Gross Notional Value of contracts where futures were sold (opening balance) Rs.</t>
  </si>
  <si>
    <t>Gross Notional Value of contracts where futures were sold Rs.</t>
  </si>
  <si>
    <t>Net Profit/Loss value on all contracts combined Rs.</t>
  </si>
  <si>
    <t>Exposure created due to over hedging through futures (quantity of hedging position exceeding the quantity of existing position being hedged) is reported in the next table.</t>
  </si>
  <si>
    <t>Other than Hedging Positions through Futures as on 30-November-2025 :</t>
  </si>
  <si>
    <t>Total exposure due to futures (non hedging positions) as a %age of net assets : Nil</t>
  </si>
  <si>
    <t xml:space="preserve">For the period 01-November-2025 to 30-November-2025, the following details specified for non-hedging transactions through futures which have been squared off/expired : </t>
  </si>
  <si>
    <t>Hedging Position through Put Option as on 30-November-2025 :</t>
  </si>
  <si>
    <t>Number of Contracts</t>
  </si>
  <si>
    <t>Option Price when purchased (Rs. Per unit)</t>
  </si>
  <si>
    <t>Current Option Price 
( Rs. Per unit)</t>
  </si>
  <si>
    <t>Total exposure through options as a % of net assets : Nil</t>
  </si>
  <si>
    <t>For the period 01-November-2025 to 30-November-2025, the following details specified for hedging transactions through options which have already been exercised/expired :</t>
  </si>
  <si>
    <t>Total Number of contracts entered into</t>
  </si>
  <si>
    <t>Gross Notional Value of contracts entered into Rs.</t>
  </si>
  <si>
    <t>Net Profit/Loss value on all contracts (treat premium paid as loss) Rs.</t>
  </si>
  <si>
    <t>Exposure created due to over hedging through options (quantity of hedging position exceeding the quantity of existing position being hedged) is reported in the next table.</t>
  </si>
  <si>
    <t>Other than Hedging Positions through Options as on 30-November-2025 :</t>
  </si>
  <si>
    <t>Call/Put</t>
  </si>
  <si>
    <t>Current Option Price ( Rs. Per unit)</t>
  </si>
  <si>
    <t>For the period 01-November-2025 to 30-November-2025, the following details specified for non-hedging transactions through options which have already been exercised/expired :</t>
  </si>
  <si>
    <t xml:space="preserve">Hedging Positions through Swaps as on 30-November-2025 : </t>
  </si>
  <si>
    <t>Total value and percentage of illiquid equity shares: Nil</t>
  </si>
  <si>
    <t>Funds parked in short term deposit(s) during the period / as on November  30,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</si>
  <si>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</si>
  <si>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</si>
  <si>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</si>
  <si>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advisers if in doubt about whether the product is suitable for them.</t>
  </si>
  <si>
    <t xml:space="preserve"># Above risk-o-meters are as on November  30, 2025.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</si>
</sst>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  <numFmt numFmtId="169" formatCode="[$-409]mmmm/yy;@"/>
    <numFmt numFmtId="170" formatCode="_(* #,##0_);_(* \(#,##0\);_(* &quot;-&quot;_);_(* @_)"/>
    <numFmt numFmtId="171" formatCode="_(* #,##0.00_);_(* \(#,##0.00\);_(* &quot;-&quot;_);_(* 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b/>
      <sz val="11"/>
      <color theme="1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0"/>
      <color indexed="8"/>
      <name val="Franklin Gothic Book"/>
      <family val="2"/>
    </font>
    <font>
      <b/>
      <sz val="10"/>
      <color rgb="FFFF0000"/>
      <name val="Franklin Gothic Book"/>
      <family val="2"/>
    </font>
    <font>
      <b/>
      <sz val="11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8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5" fontId="9" fillId="2" borderId="14" xfId="1" applyNumberFormat="1" applyFont="1" applyFill="1" applyBorder="1" applyAlignment="1">
      <alignment vertical="center"/>
    </xf>
    <xf numFmtId="164" fontId="9" fillId="2" borderId="14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/>
    </xf>
    <xf numFmtId="164" fontId="9" fillId="2" borderId="16" xfId="1" applyFont="1" applyFill="1" applyBorder="1" applyAlignment="1">
      <alignment vertical="center"/>
    </xf>
    <xf numFmtId="164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19" xfId="1" applyNumberFormat="1" applyFont="1" applyBorder="1"/>
    <xf numFmtId="164" fontId="4" fillId="0" borderId="19" xfId="1" applyFont="1" applyBorder="1" applyAlignment="1">
      <alignment horizontal="right"/>
    </xf>
    <xf numFmtId="164" fontId="4" fillId="0" borderId="20" xfId="1" applyFont="1" applyBorder="1"/>
    <xf numFmtId="164" fontId="4" fillId="0" borderId="21" xfId="1" applyFont="1" applyBorder="1"/>
    <xf numFmtId="166" fontId="4" fillId="0" borderId="22" xfId="0" applyNumberFormat="1" applyFont="1" applyBorder="1"/>
    <xf numFmtId="0" fontId="7" fillId="0" borderId="17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10" fillId="3" borderId="17" xfId="4" applyFont="1" applyFill="1" applyBorder="1"/>
    <xf numFmtId="0" fontId="3" fillId="3" borderId="28" xfId="4" applyFont="1" applyFill="1" applyBorder="1"/>
    <xf numFmtId="0" fontId="3" fillId="3" borderId="0" xfId="4" applyFont="1" applyFill="1"/>
    <xf numFmtId="164" fontId="4" fillId="0" borderId="0" xfId="0" applyNumberFormat="1" applyFont="1"/>
    <xf numFmtId="164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5" fontId="4" fillId="0" borderId="32" xfId="1" applyNumberFormat="1" applyFont="1" applyBorder="1"/>
    <xf numFmtId="164" fontId="7" fillId="0" borderId="33" xfId="1" applyFont="1" applyBorder="1" applyAlignment="1">
      <alignment horizontal="right"/>
    </xf>
    <xf numFmtId="164" fontId="4" fillId="0" borderId="34" xfId="1" applyFont="1" applyBorder="1"/>
    <xf numFmtId="164" fontId="4" fillId="0" borderId="35" xfId="1" applyFont="1" applyBorder="1"/>
    <xf numFmtId="0" fontId="11" fillId="0" borderId="0" xfId="0" applyFont="1"/>
    <xf numFmtId="164" fontId="11" fillId="0" borderId="0" xfId="1" applyFont="1"/>
    <xf numFmtId="0" fontId="7" fillId="0" borderId="29" xfId="0" applyFont="1" applyBorder="1" applyAlignment="1">
      <alignment vertical="center"/>
    </xf>
    <xf numFmtId="164" fontId="7" fillId="0" borderId="29" xfId="1" applyFont="1" applyBorder="1" applyAlignment="1">
      <alignment vertical="center"/>
    </xf>
    <xf numFmtId="164" fontId="7" fillId="0" borderId="29" xfId="1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29" xfId="0" applyFont="1" applyBorder="1"/>
    <xf numFmtId="164" fontId="4" fillId="0" borderId="29" xfId="1" applyFont="1" applyBorder="1"/>
    <xf numFmtId="0" fontId="7" fillId="0" borderId="29" xfId="0" applyFont="1" applyBorder="1"/>
    <xf numFmtId="164" fontId="7" fillId="0" borderId="29" xfId="1" applyFont="1" applyBorder="1"/>
    <xf numFmtId="164" fontId="7" fillId="0" borderId="0" xfId="1" applyFont="1" applyBorder="1"/>
    <xf numFmtId="0" fontId="1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15" fillId="0" borderId="4" xfId="0" applyFont="1" applyBorder="1"/>
    <xf numFmtId="168" fontId="15" fillId="0" borderId="29" xfId="0" applyNumberFormat="1" applyFont="1" applyBorder="1" applyAlignment="1">
      <alignment horizontal="center" vertical="center"/>
    </xf>
    <xf numFmtId="0" fontId="15" fillId="0" borderId="8" xfId="0" applyFont="1" applyBorder="1"/>
    <xf numFmtId="0" fontId="16" fillId="5" borderId="0" xfId="0" applyFont="1" applyFill="1"/>
    <xf numFmtId="0" fontId="14" fillId="0" borderId="0" xfId="0" applyFont="1"/>
    <xf numFmtId="49" fontId="17" fillId="6" borderId="29" xfId="4" applyNumberFormat="1" applyFont="1" applyFill="1" applyBorder="1" applyAlignment="1">
      <alignment horizontal="center" vertical="center"/>
    </xf>
    <xf numFmtId="49" fontId="17" fillId="6" borderId="38" xfId="4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4" fillId="0" borderId="29" xfId="0" applyFont="1" applyBorder="1" applyAlignment="1">
      <alignment horizontal="center" vertical="center"/>
    </xf>
    <xf numFmtId="0" fontId="14" fillId="0" borderId="39" xfId="0" applyFont="1" applyBorder="1" applyAlignment="1">
      <alignment wrapText="1"/>
    </xf>
    <xf numFmtId="2" fontId="14" fillId="0" borderId="40" xfId="0" applyNumberFormat="1" applyFont="1" applyBorder="1" applyAlignment="1">
      <alignment horizontal="right"/>
    </xf>
    <xf numFmtId="165" fontId="14" fillId="0" borderId="0" xfId="1" applyNumberFormat="1" applyFont="1"/>
    <xf numFmtId="0" fontId="2" fillId="0" borderId="0" xfId="2"/>
    <xf numFmtId="49" fontId="2" fillId="7" borderId="0" xfId="2" applyNumberFormat="1" applyFill="1" applyAlignment="1">
      <alignment horizontal="left"/>
    </xf>
    <xf numFmtId="49" fontId="2" fillId="7" borderId="0" xfId="2" applyNumberFormat="1" applyFill="1" applyBorder="1" applyAlignment="1">
      <alignment horizontal="left"/>
    </xf>
    <xf numFmtId="165" fontId="4" fillId="0" borderId="0" xfId="1" applyNumberFormat="1" applyFont="1" applyBorder="1"/>
    <xf numFmtId="164" fontId="4" fillId="0" borderId="0" xfId="1" applyFont="1" applyBorder="1"/>
    <xf numFmtId="0" fontId="18" fillId="0" borderId="41" xfId="0" applyFont="1" applyBorder="1"/>
    <xf numFmtId="0" fontId="18" fillId="0" borderId="42" xfId="0" applyFont="1" applyBorder="1"/>
    <xf numFmtId="0" fontId="12" fillId="0" borderId="42" xfId="0" applyFont="1" applyBorder="1"/>
    <xf numFmtId="0" fontId="12" fillId="0" borderId="43" xfId="0" applyFont="1" applyBorder="1"/>
    <xf numFmtId="0" fontId="10" fillId="0" borderId="4" xfId="0" applyFont="1" applyBorder="1" applyAlignment="1">
      <alignment vertical="top" wrapText="1"/>
    </xf>
    <xf numFmtId="0" fontId="10" fillId="0" borderId="29" xfId="0" applyFont="1" applyBorder="1" applyAlignment="1">
      <alignment vertical="top" wrapText="1"/>
    </xf>
    <xf numFmtId="0" fontId="10" fillId="0" borderId="38" xfId="0" applyFont="1" applyBorder="1" applyAlignment="1">
      <alignment vertical="top" wrapText="1"/>
    </xf>
    <xf numFmtId="0" fontId="12" fillId="0" borderId="4" xfId="0" applyFont="1" applyBorder="1"/>
    <xf numFmtId="169" fontId="12" fillId="0" borderId="29" xfId="0" applyNumberFormat="1" applyFont="1" applyBorder="1"/>
    <xf numFmtId="0" fontId="12" fillId="0" borderId="29" xfId="0" applyFont="1" applyBorder="1" applyAlignment="1">
      <alignment horizontal="center"/>
    </xf>
    <xf numFmtId="164" fontId="12" fillId="0" borderId="29" xfId="1" applyFont="1" applyFill="1" applyBorder="1"/>
    <xf numFmtId="164" fontId="12" fillId="0" borderId="38" xfId="1" applyFont="1" applyFill="1" applyBorder="1"/>
    <xf numFmtId="0" fontId="12" fillId="0" borderId="38" xfId="0" applyFont="1" applyBorder="1"/>
    <xf numFmtId="0" fontId="12" fillId="0" borderId="29" xfId="0" applyFont="1" applyBorder="1"/>
    <xf numFmtId="0" fontId="10" fillId="0" borderId="44" xfId="0" applyFont="1" applyBorder="1"/>
    <xf numFmtId="0" fontId="10" fillId="0" borderId="0" xfId="0" applyFont="1"/>
    <xf numFmtId="0" fontId="12" fillId="0" borderId="0" xfId="0" applyFont="1"/>
    <xf numFmtId="0" fontId="12" fillId="0" borderId="28" xfId="0" applyFont="1" applyBorder="1"/>
    <xf numFmtId="0" fontId="12" fillId="0" borderId="44" xfId="0" applyFont="1" applyBorder="1"/>
    <xf numFmtId="165" fontId="12" fillId="0" borderId="0" xfId="5" applyNumberFormat="1" applyFont="1" applyFill="1" applyBorder="1"/>
    <xf numFmtId="165" fontId="12" fillId="0" borderId="28" xfId="5" applyNumberFormat="1" applyFont="1" applyFill="1" applyBorder="1"/>
    <xf numFmtId="164" fontId="14" fillId="0" borderId="0" xfId="1" applyFont="1"/>
    <xf numFmtId="0" fontId="12" fillId="0" borderId="44" xfId="5" applyNumberFormat="1" applyFont="1" applyFill="1" applyBorder="1" applyAlignment="1">
      <alignment horizontal="left"/>
    </xf>
    <xf numFmtId="0" fontId="12" fillId="0" borderId="0" xfId="5" applyNumberFormat="1" applyFont="1" applyFill="1" applyBorder="1" applyAlignment="1">
      <alignment horizontal="left"/>
    </xf>
    <xf numFmtId="170" fontId="12" fillId="0" borderId="0" xfId="5" applyNumberFormat="1" applyFont="1" applyFill="1" applyBorder="1"/>
    <xf numFmtId="0" fontId="12" fillId="0" borderId="45" xfId="0" applyFont="1" applyBorder="1"/>
    <xf numFmtId="0" fontId="12" fillId="0" borderId="6" xfId="0" applyFont="1" applyBorder="1"/>
    <xf numFmtId="0" fontId="12" fillId="0" borderId="46" xfId="0" applyFont="1" applyBorder="1"/>
    <xf numFmtId="165" fontId="12" fillId="0" borderId="0" xfId="1" applyNumberFormat="1" applyFont="1" applyFill="1" applyBorder="1"/>
    <xf numFmtId="0" fontId="12" fillId="0" borderId="47" xfId="0" applyFont="1" applyBorder="1" applyAlignment="1">
      <alignment vertical="top"/>
    </xf>
    <xf numFmtId="0" fontId="12" fillId="0" borderId="48" xfId="0" applyFont="1" applyBorder="1" applyAlignment="1">
      <alignment vertical="top"/>
    </xf>
    <xf numFmtId="165" fontId="12" fillId="0" borderId="48" xfId="1" applyNumberFormat="1" applyFont="1" applyFill="1" applyBorder="1"/>
    <xf numFmtId="165" fontId="12" fillId="0" borderId="48" xfId="5" applyNumberFormat="1" applyFont="1" applyFill="1" applyBorder="1" applyAlignment="1">
      <alignment vertical="top"/>
    </xf>
    <xf numFmtId="165" fontId="12" fillId="0" borderId="49" xfId="5" applyNumberFormat="1" applyFont="1" applyFill="1" applyBorder="1" applyAlignment="1">
      <alignment vertical="top"/>
    </xf>
    <xf numFmtId="4" fontId="12" fillId="0" borderId="0" xfId="0" applyNumberFormat="1" applyFont="1"/>
    <xf numFmtId="4" fontId="12" fillId="0" borderId="28" xfId="0" applyNumberFormat="1" applyFont="1" applyBorder="1"/>
    <xf numFmtId="0" fontId="18" fillId="0" borderId="0" xfId="0" applyFont="1"/>
    <xf numFmtId="171" fontId="12" fillId="0" borderId="0" xfId="0" applyNumberFormat="1" applyFont="1"/>
    <xf numFmtId="164" fontId="12" fillId="0" borderId="28" xfId="0" applyNumberFormat="1" applyFont="1" applyBorder="1"/>
    <xf numFmtId="0" fontId="12" fillId="0" borderId="50" xfId="0" applyFont="1" applyBorder="1" applyAlignment="1">
      <alignment vertical="top" wrapText="1"/>
    </xf>
    <xf numFmtId="0" fontId="12" fillId="0" borderId="50" xfId="0" applyFont="1" applyBorder="1"/>
    <xf numFmtId="0" fontId="19" fillId="0" borderId="44" xfId="0" applyFont="1" applyBorder="1"/>
    <xf numFmtId="0" fontId="19" fillId="0" borderId="0" xfId="0" applyFont="1"/>
    <xf numFmtId="0" fontId="18" fillId="0" borderId="44" xfId="0" applyFont="1" applyBorder="1"/>
    <xf numFmtId="0" fontId="12" fillId="0" borderId="44" xfId="0" applyFont="1" applyBorder="1" applyAlignment="1">
      <alignment horizontal="left"/>
    </xf>
    <xf numFmtId="10" fontId="12" fillId="0" borderId="0" xfId="6" applyNumberFormat="1" applyFont="1" applyFill="1" applyBorder="1" applyAlignment="1">
      <alignment horizontal="left"/>
    </xf>
    <xf numFmtId="0" fontId="7" fillId="0" borderId="44" xfId="0" applyFont="1" applyBorder="1"/>
    <xf numFmtId="164" fontId="12" fillId="0" borderId="0" xfId="1" applyFont="1" applyFill="1"/>
    <xf numFmtId="0" fontId="12" fillId="0" borderId="47" xfId="0" applyFont="1" applyBorder="1"/>
    <xf numFmtId="0" fontId="12" fillId="0" borderId="48" xfId="0" applyFont="1" applyBorder="1"/>
    <xf numFmtId="164" fontId="12" fillId="0" borderId="48" xfId="1" applyFont="1" applyFill="1" applyBorder="1"/>
    <xf numFmtId="164" fontId="12" fillId="0" borderId="49" xfId="0" applyNumberFormat="1" applyFont="1" applyBorder="1"/>
    <xf numFmtId="0" fontId="14" fillId="0" borderId="41" xfId="0" applyFont="1" applyBorder="1"/>
    <xf numFmtId="0" fontId="14" fillId="0" borderId="42" xfId="0" applyFont="1" applyBorder="1"/>
    <xf numFmtId="0" fontId="14" fillId="0" borderId="43" xfId="0" applyFont="1" applyBorder="1"/>
    <xf numFmtId="0" fontId="6" fillId="0" borderId="0" xfId="0" applyFont="1"/>
    <xf numFmtId="0" fontId="14" fillId="0" borderId="28" xfId="0" applyFont="1" applyBorder="1"/>
    <xf numFmtId="0" fontId="14" fillId="0" borderId="44" xfId="0" applyFont="1" applyBorder="1"/>
    <xf numFmtId="164" fontId="14" fillId="0" borderId="0" xfId="0" applyNumberFormat="1" applyFont="1"/>
    <xf numFmtId="0" fontId="14" fillId="0" borderId="47" xfId="0" applyFont="1" applyBorder="1"/>
    <xf numFmtId="0" fontId="14" fillId="0" borderId="48" xfId="0" applyFont="1" applyBorder="1"/>
    <xf numFmtId="0" fontId="14" fillId="0" borderId="49" xfId="0" applyFont="1" applyBorder="1"/>
    <xf numFmtId="49" fontId="17" fillId="7" borderId="0" xfId="4" applyNumberFormat="1" applyFont="1" applyFill="1" applyAlignment="1">
      <alignment horizontal="left"/>
    </xf>
    <xf numFmtId="0" fontId="20" fillId="0" borderId="51" xfId="0" applyFont="1" applyBorder="1" applyAlignment="1">
      <alignment vertical="center" wrapText="1"/>
    </xf>
    <xf numFmtId="0" fontId="20" fillId="0" borderId="52" xfId="0" applyFont="1" applyBorder="1" applyAlignment="1">
      <alignment vertical="center" wrapText="1"/>
    </xf>
    <xf numFmtId="165" fontId="12" fillId="0" borderId="52" xfId="1" applyNumberFormat="1" applyFont="1" applyBorder="1"/>
    <xf numFmtId="164" fontId="12" fillId="0" borderId="53" xfId="1" applyFont="1" applyBorder="1"/>
    <xf numFmtId="164" fontId="12" fillId="0" borderId="0" xfId="1" applyFont="1"/>
    <xf numFmtId="166" fontId="12" fillId="0" borderId="0" xfId="0" applyNumberFormat="1" applyFont="1"/>
    <xf numFmtId="0" fontId="9" fillId="0" borderId="51" xfId="0" applyFont="1" applyBorder="1" applyAlignment="1">
      <alignment horizontal="left" vertical="top" wrapText="1"/>
    </xf>
    <xf numFmtId="0" fontId="9" fillId="0" borderId="52" xfId="0" applyFont="1" applyBorder="1" applyAlignment="1">
      <alignment horizontal="left" vertical="top" wrapText="1"/>
    </xf>
    <xf numFmtId="0" fontId="9" fillId="0" borderId="53" xfId="0" applyFont="1" applyBorder="1" applyAlignment="1">
      <alignment horizontal="left" vertical="top" wrapText="1"/>
    </xf>
    <xf numFmtId="0" fontId="12" fillId="0" borderId="4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46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46" xfId="0" applyFont="1" applyBorder="1" applyAlignment="1">
      <alignment horizontal="left"/>
    </xf>
    <xf numFmtId="0" fontId="9" fillId="0" borderId="5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/>
    <xf numFmtId="0" fontId="6" fillId="0" borderId="7" xfId="0" applyFont="1" applyBorder="1"/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167" fontId="6" fillId="0" borderId="11" xfId="0" applyNumberFormat="1" applyFont="1" applyBorder="1" applyAlignment="1">
      <alignment horizontal="left"/>
    </xf>
    <xf numFmtId="0" fontId="6" fillId="0" borderId="37" xfId="0" applyFont="1" applyBorder="1" applyAlignment="1">
      <alignment horizontal="left" wrapText="1"/>
    </xf>
    <xf numFmtId="0" fontId="6" fillId="4" borderId="3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7" fillId="6" borderId="14" xfId="4" applyNumberFormat="1" applyFont="1" applyFill="1" applyBorder="1" applyAlignment="1">
      <alignment horizontal="center" vertical="center"/>
    </xf>
    <xf numFmtId="49" fontId="17" fillId="6" borderId="16" xfId="4" applyNumberFormat="1" applyFont="1" applyFill="1" applyBorder="1" applyAlignment="1">
      <alignment horizontal="center" vertical="center"/>
    </xf>
  </cellXfs>
  <cellStyles count="7">
    <cellStyle name="Comma" xfId="1" builtinId="3"/>
    <cellStyle name="Comma 2" xfId="5" xr:uid="{0957D4A7-2E1C-4A23-8B24-4D978588FE7F}"/>
    <cellStyle name="Explanatory Text" xfId="2" builtinId="53"/>
    <cellStyle name="Normal" xfId="0" builtinId="0"/>
    <cellStyle name="Normal 2" xfId="4" xr:uid="{25F28F72-4D3E-463B-B9DB-AF1BA23662B7}"/>
    <cellStyle name="Percent 2" xfId="6" xr:uid="{7BC9F890-961E-4645-B906-B34814C76568}"/>
    <cellStyle name="Style 1" xfId="3" xr:uid="{AE1F8491-9D3B-4A83-A15F-9BBD7FF01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226</xdr:row>
      <xdr:rowOff>176388</xdr:rowOff>
    </xdr:from>
    <xdr:to>
      <xdr:col>6</xdr:col>
      <xdr:colOff>1361131</xdr:colOff>
      <xdr:row>227</xdr:row>
      <xdr:rowOff>2730500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1B142E-77CB-4628-BED6-8ED917360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389" y="40576499"/>
          <a:ext cx="11302409" cy="27305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5-26\Nov%202025\Monthly%2030-Nov-2025\Final\HeliosMF_Monthtly%20Portfolio_30th%20November%202025___.xls" TargetMode="External"/><Relationship Id="rId1" Type="http://schemas.openxmlformats.org/officeDocument/2006/relationships/externalLinkPath" Target="HeliosMF_Monthtly%20Portfolio_30th%20November%202025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5B77D-8C5A-41EA-8D97-71862433DBE4}">
  <sheetPr codeName="Sheet1"/>
  <dimension ref="A1:IU230"/>
  <sheetViews>
    <sheetView showGridLines="0" tabSelected="1" zoomScale="90" zoomScaleNormal="90" workbookViewId="0">
      <pane ySplit="6" topLeftCell="A7" activePane="bottomLeft" state="frozen"/>
      <selection pane="bottomLeft" activeCell="D233" sqref="D233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60.7265625" style="2" customWidth="1"/>
    <col min="4" max="4" width="38.26953125" style="2" bestFit="1" customWidth="1"/>
    <col min="5" max="5" width="23.7265625" style="2" customWidth="1"/>
    <col min="6" max="6" width="19.54296875" style="10" customWidth="1"/>
    <col min="7" max="7" width="19.54296875" style="11" customWidth="1"/>
    <col min="8" max="8" width="30.54296875" style="11" customWidth="1"/>
    <col min="9" max="10" width="19.54296875" style="11" customWidth="1"/>
    <col min="11" max="11" width="19.54296875" style="6" hidden="1" customWidth="1"/>
    <col min="12" max="12" width="22.1796875" style="6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60.7265625" style="2" customWidth="1"/>
    <col min="260" max="260" width="38.26953125" style="2" bestFit="1" customWidth="1"/>
    <col min="261" max="261" width="23.7265625" style="2" customWidth="1"/>
    <col min="262" max="263" width="19.54296875" style="2" customWidth="1"/>
    <col min="264" max="264" width="30.54296875" style="2" customWidth="1"/>
    <col min="265" max="266" width="19.54296875" style="2" customWidth="1"/>
    <col min="267" max="267" width="0" style="2" hidden="1" customWidth="1"/>
    <col min="268" max="268" width="22.1796875" style="2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60.7265625" style="2" customWidth="1"/>
    <col min="516" max="516" width="38.26953125" style="2" bestFit="1" customWidth="1"/>
    <col min="517" max="517" width="23.7265625" style="2" customWidth="1"/>
    <col min="518" max="519" width="19.54296875" style="2" customWidth="1"/>
    <col min="520" max="520" width="30.54296875" style="2" customWidth="1"/>
    <col min="521" max="522" width="19.54296875" style="2" customWidth="1"/>
    <col min="523" max="523" width="0" style="2" hidden="1" customWidth="1"/>
    <col min="524" max="524" width="22.1796875" style="2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60.7265625" style="2" customWidth="1"/>
    <col min="772" max="772" width="38.26953125" style="2" bestFit="1" customWidth="1"/>
    <col min="773" max="773" width="23.7265625" style="2" customWidth="1"/>
    <col min="774" max="775" width="19.54296875" style="2" customWidth="1"/>
    <col min="776" max="776" width="30.54296875" style="2" customWidth="1"/>
    <col min="777" max="778" width="19.54296875" style="2" customWidth="1"/>
    <col min="779" max="779" width="0" style="2" hidden="1" customWidth="1"/>
    <col min="780" max="780" width="22.1796875" style="2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60.7265625" style="2" customWidth="1"/>
    <col min="1028" max="1028" width="38.26953125" style="2" bestFit="1" customWidth="1"/>
    <col min="1029" max="1029" width="23.7265625" style="2" customWidth="1"/>
    <col min="1030" max="1031" width="19.54296875" style="2" customWidth="1"/>
    <col min="1032" max="1032" width="30.54296875" style="2" customWidth="1"/>
    <col min="1033" max="1034" width="19.54296875" style="2" customWidth="1"/>
    <col min="1035" max="1035" width="0" style="2" hidden="1" customWidth="1"/>
    <col min="1036" max="1036" width="22.1796875" style="2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60.7265625" style="2" customWidth="1"/>
    <col min="1284" max="1284" width="38.26953125" style="2" bestFit="1" customWidth="1"/>
    <col min="1285" max="1285" width="23.7265625" style="2" customWidth="1"/>
    <col min="1286" max="1287" width="19.54296875" style="2" customWidth="1"/>
    <col min="1288" max="1288" width="30.54296875" style="2" customWidth="1"/>
    <col min="1289" max="1290" width="19.54296875" style="2" customWidth="1"/>
    <col min="1291" max="1291" width="0" style="2" hidden="1" customWidth="1"/>
    <col min="1292" max="1292" width="22.1796875" style="2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60.7265625" style="2" customWidth="1"/>
    <col min="1540" max="1540" width="38.26953125" style="2" bestFit="1" customWidth="1"/>
    <col min="1541" max="1541" width="23.7265625" style="2" customWidth="1"/>
    <col min="1542" max="1543" width="19.54296875" style="2" customWidth="1"/>
    <col min="1544" max="1544" width="30.54296875" style="2" customWidth="1"/>
    <col min="1545" max="1546" width="19.54296875" style="2" customWidth="1"/>
    <col min="1547" max="1547" width="0" style="2" hidden="1" customWidth="1"/>
    <col min="1548" max="1548" width="22.1796875" style="2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60.7265625" style="2" customWidth="1"/>
    <col min="1796" max="1796" width="38.26953125" style="2" bestFit="1" customWidth="1"/>
    <col min="1797" max="1797" width="23.7265625" style="2" customWidth="1"/>
    <col min="1798" max="1799" width="19.54296875" style="2" customWidth="1"/>
    <col min="1800" max="1800" width="30.54296875" style="2" customWidth="1"/>
    <col min="1801" max="1802" width="19.54296875" style="2" customWidth="1"/>
    <col min="1803" max="1803" width="0" style="2" hidden="1" customWidth="1"/>
    <col min="1804" max="1804" width="22.1796875" style="2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60.7265625" style="2" customWidth="1"/>
    <col min="2052" max="2052" width="38.26953125" style="2" bestFit="1" customWidth="1"/>
    <col min="2053" max="2053" width="23.7265625" style="2" customWidth="1"/>
    <col min="2054" max="2055" width="19.54296875" style="2" customWidth="1"/>
    <col min="2056" max="2056" width="30.54296875" style="2" customWidth="1"/>
    <col min="2057" max="2058" width="19.54296875" style="2" customWidth="1"/>
    <col min="2059" max="2059" width="0" style="2" hidden="1" customWidth="1"/>
    <col min="2060" max="2060" width="22.1796875" style="2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60.7265625" style="2" customWidth="1"/>
    <col min="2308" max="2308" width="38.26953125" style="2" bestFit="1" customWidth="1"/>
    <col min="2309" max="2309" width="23.7265625" style="2" customWidth="1"/>
    <col min="2310" max="2311" width="19.54296875" style="2" customWidth="1"/>
    <col min="2312" max="2312" width="30.54296875" style="2" customWidth="1"/>
    <col min="2313" max="2314" width="19.54296875" style="2" customWidth="1"/>
    <col min="2315" max="2315" width="0" style="2" hidden="1" customWidth="1"/>
    <col min="2316" max="2316" width="22.1796875" style="2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60.7265625" style="2" customWidth="1"/>
    <col min="2564" max="2564" width="38.26953125" style="2" bestFit="1" customWidth="1"/>
    <col min="2565" max="2565" width="23.7265625" style="2" customWidth="1"/>
    <col min="2566" max="2567" width="19.54296875" style="2" customWidth="1"/>
    <col min="2568" max="2568" width="30.54296875" style="2" customWidth="1"/>
    <col min="2569" max="2570" width="19.54296875" style="2" customWidth="1"/>
    <col min="2571" max="2571" width="0" style="2" hidden="1" customWidth="1"/>
    <col min="2572" max="2572" width="22.1796875" style="2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60.7265625" style="2" customWidth="1"/>
    <col min="2820" max="2820" width="38.26953125" style="2" bestFit="1" customWidth="1"/>
    <col min="2821" max="2821" width="23.7265625" style="2" customWidth="1"/>
    <col min="2822" max="2823" width="19.54296875" style="2" customWidth="1"/>
    <col min="2824" max="2824" width="30.54296875" style="2" customWidth="1"/>
    <col min="2825" max="2826" width="19.54296875" style="2" customWidth="1"/>
    <col min="2827" max="2827" width="0" style="2" hidden="1" customWidth="1"/>
    <col min="2828" max="2828" width="22.1796875" style="2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60.7265625" style="2" customWidth="1"/>
    <col min="3076" max="3076" width="38.26953125" style="2" bestFit="1" customWidth="1"/>
    <col min="3077" max="3077" width="23.7265625" style="2" customWidth="1"/>
    <col min="3078" max="3079" width="19.54296875" style="2" customWidth="1"/>
    <col min="3080" max="3080" width="30.54296875" style="2" customWidth="1"/>
    <col min="3081" max="3082" width="19.54296875" style="2" customWidth="1"/>
    <col min="3083" max="3083" width="0" style="2" hidden="1" customWidth="1"/>
    <col min="3084" max="3084" width="22.1796875" style="2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60.7265625" style="2" customWidth="1"/>
    <col min="3332" max="3332" width="38.26953125" style="2" bestFit="1" customWidth="1"/>
    <col min="3333" max="3333" width="23.7265625" style="2" customWidth="1"/>
    <col min="3334" max="3335" width="19.54296875" style="2" customWidth="1"/>
    <col min="3336" max="3336" width="30.54296875" style="2" customWidth="1"/>
    <col min="3337" max="3338" width="19.54296875" style="2" customWidth="1"/>
    <col min="3339" max="3339" width="0" style="2" hidden="1" customWidth="1"/>
    <col min="3340" max="3340" width="22.1796875" style="2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60.7265625" style="2" customWidth="1"/>
    <col min="3588" max="3588" width="38.26953125" style="2" bestFit="1" customWidth="1"/>
    <col min="3589" max="3589" width="23.7265625" style="2" customWidth="1"/>
    <col min="3590" max="3591" width="19.54296875" style="2" customWidth="1"/>
    <col min="3592" max="3592" width="30.54296875" style="2" customWidth="1"/>
    <col min="3593" max="3594" width="19.54296875" style="2" customWidth="1"/>
    <col min="3595" max="3595" width="0" style="2" hidden="1" customWidth="1"/>
    <col min="3596" max="3596" width="22.1796875" style="2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60.7265625" style="2" customWidth="1"/>
    <col min="3844" max="3844" width="38.26953125" style="2" bestFit="1" customWidth="1"/>
    <col min="3845" max="3845" width="23.7265625" style="2" customWidth="1"/>
    <col min="3846" max="3847" width="19.54296875" style="2" customWidth="1"/>
    <col min="3848" max="3848" width="30.54296875" style="2" customWidth="1"/>
    <col min="3849" max="3850" width="19.54296875" style="2" customWidth="1"/>
    <col min="3851" max="3851" width="0" style="2" hidden="1" customWidth="1"/>
    <col min="3852" max="3852" width="22.1796875" style="2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60.7265625" style="2" customWidth="1"/>
    <col min="4100" max="4100" width="38.26953125" style="2" bestFit="1" customWidth="1"/>
    <col min="4101" max="4101" width="23.7265625" style="2" customWidth="1"/>
    <col min="4102" max="4103" width="19.54296875" style="2" customWidth="1"/>
    <col min="4104" max="4104" width="30.54296875" style="2" customWidth="1"/>
    <col min="4105" max="4106" width="19.54296875" style="2" customWidth="1"/>
    <col min="4107" max="4107" width="0" style="2" hidden="1" customWidth="1"/>
    <col min="4108" max="4108" width="22.1796875" style="2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60.7265625" style="2" customWidth="1"/>
    <col min="4356" max="4356" width="38.26953125" style="2" bestFit="1" customWidth="1"/>
    <col min="4357" max="4357" width="23.7265625" style="2" customWidth="1"/>
    <col min="4358" max="4359" width="19.54296875" style="2" customWidth="1"/>
    <col min="4360" max="4360" width="30.54296875" style="2" customWidth="1"/>
    <col min="4361" max="4362" width="19.54296875" style="2" customWidth="1"/>
    <col min="4363" max="4363" width="0" style="2" hidden="1" customWidth="1"/>
    <col min="4364" max="4364" width="22.1796875" style="2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60.7265625" style="2" customWidth="1"/>
    <col min="4612" max="4612" width="38.26953125" style="2" bestFit="1" customWidth="1"/>
    <col min="4613" max="4613" width="23.7265625" style="2" customWidth="1"/>
    <col min="4614" max="4615" width="19.54296875" style="2" customWidth="1"/>
    <col min="4616" max="4616" width="30.54296875" style="2" customWidth="1"/>
    <col min="4617" max="4618" width="19.54296875" style="2" customWidth="1"/>
    <col min="4619" max="4619" width="0" style="2" hidden="1" customWidth="1"/>
    <col min="4620" max="4620" width="22.1796875" style="2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60.7265625" style="2" customWidth="1"/>
    <col min="4868" max="4868" width="38.26953125" style="2" bestFit="1" customWidth="1"/>
    <col min="4869" max="4869" width="23.7265625" style="2" customWidth="1"/>
    <col min="4870" max="4871" width="19.54296875" style="2" customWidth="1"/>
    <col min="4872" max="4872" width="30.54296875" style="2" customWidth="1"/>
    <col min="4873" max="4874" width="19.54296875" style="2" customWidth="1"/>
    <col min="4875" max="4875" width="0" style="2" hidden="1" customWidth="1"/>
    <col min="4876" max="4876" width="22.1796875" style="2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60.7265625" style="2" customWidth="1"/>
    <col min="5124" max="5124" width="38.26953125" style="2" bestFit="1" customWidth="1"/>
    <col min="5125" max="5125" width="23.7265625" style="2" customWidth="1"/>
    <col min="5126" max="5127" width="19.54296875" style="2" customWidth="1"/>
    <col min="5128" max="5128" width="30.54296875" style="2" customWidth="1"/>
    <col min="5129" max="5130" width="19.54296875" style="2" customWidth="1"/>
    <col min="5131" max="5131" width="0" style="2" hidden="1" customWidth="1"/>
    <col min="5132" max="5132" width="22.1796875" style="2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60.7265625" style="2" customWidth="1"/>
    <col min="5380" max="5380" width="38.26953125" style="2" bestFit="1" customWidth="1"/>
    <col min="5381" max="5381" width="23.7265625" style="2" customWidth="1"/>
    <col min="5382" max="5383" width="19.54296875" style="2" customWidth="1"/>
    <col min="5384" max="5384" width="30.54296875" style="2" customWidth="1"/>
    <col min="5385" max="5386" width="19.54296875" style="2" customWidth="1"/>
    <col min="5387" max="5387" width="0" style="2" hidden="1" customWidth="1"/>
    <col min="5388" max="5388" width="22.1796875" style="2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60.7265625" style="2" customWidth="1"/>
    <col min="5636" max="5636" width="38.26953125" style="2" bestFit="1" customWidth="1"/>
    <col min="5637" max="5637" width="23.7265625" style="2" customWidth="1"/>
    <col min="5638" max="5639" width="19.54296875" style="2" customWidth="1"/>
    <col min="5640" max="5640" width="30.54296875" style="2" customWidth="1"/>
    <col min="5641" max="5642" width="19.54296875" style="2" customWidth="1"/>
    <col min="5643" max="5643" width="0" style="2" hidden="1" customWidth="1"/>
    <col min="5644" max="5644" width="22.1796875" style="2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60.7265625" style="2" customWidth="1"/>
    <col min="5892" max="5892" width="38.26953125" style="2" bestFit="1" customWidth="1"/>
    <col min="5893" max="5893" width="23.7265625" style="2" customWidth="1"/>
    <col min="5894" max="5895" width="19.54296875" style="2" customWidth="1"/>
    <col min="5896" max="5896" width="30.54296875" style="2" customWidth="1"/>
    <col min="5897" max="5898" width="19.54296875" style="2" customWidth="1"/>
    <col min="5899" max="5899" width="0" style="2" hidden="1" customWidth="1"/>
    <col min="5900" max="5900" width="22.1796875" style="2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60.7265625" style="2" customWidth="1"/>
    <col min="6148" max="6148" width="38.26953125" style="2" bestFit="1" customWidth="1"/>
    <col min="6149" max="6149" width="23.7265625" style="2" customWidth="1"/>
    <col min="6150" max="6151" width="19.54296875" style="2" customWidth="1"/>
    <col min="6152" max="6152" width="30.54296875" style="2" customWidth="1"/>
    <col min="6153" max="6154" width="19.54296875" style="2" customWidth="1"/>
    <col min="6155" max="6155" width="0" style="2" hidden="1" customWidth="1"/>
    <col min="6156" max="6156" width="22.1796875" style="2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60.7265625" style="2" customWidth="1"/>
    <col min="6404" max="6404" width="38.26953125" style="2" bestFit="1" customWidth="1"/>
    <col min="6405" max="6405" width="23.7265625" style="2" customWidth="1"/>
    <col min="6406" max="6407" width="19.54296875" style="2" customWidth="1"/>
    <col min="6408" max="6408" width="30.54296875" style="2" customWidth="1"/>
    <col min="6409" max="6410" width="19.54296875" style="2" customWidth="1"/>
    <col min="6411" max="6411" width="0" style="2" hidden="1" customWidth="1"/>
    <col min="6412" max="6412" width="22.1796875" style="2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60.7265625" style="2" customWidth="1"/>
    <col min="6660" max="6660" width="38.26953125" style="2" bestFit="1" customWidth="1"/>
    <col min="6661" max="6661" width="23.7265625" style="2" customWidth="1"/>
    <col min="6662" max="6663" width="19.54296875" style="2" customWidth="1"/>
    <col min="6664" max="6664" width="30.54296875" style="2" customWidth="1"/>
    <col min="6665" max="6666" width="19.54296875" style="2" customWidth="1"/>
    <col min="6667" max="6667" width="0" style="2" hidden="1" customWidth="1"/>
    <col min="6668" max="6668" width="22.1796875" style="2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60.7265625" style="2" customWidth="1"/>
    <col min="6916" max="6916" width="38.26953125" style="2" bestFit="1" customWidth="1"/>
    <col min="6917" max="6917" width="23.7265625" style="2" customWidth="1"/>
    <col min="6918" max="6919" width="19.54296875" style="2" customWidth="1"/>
    <col min="6920" max="6920" width="30.54296875" style="2" customWidth="1"/>
    <col min="6921" max="6922" width="19.54296875" style="2" customWidth="1"/>
    <col min="6923" max="6923" width="0" style="2" hidden="1" customWidth="1"/>
    <col min="6924" max="6924" width="22.1796875" style="2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60.7265625" style="2" customWidth="1"/>
    <col min="7172" max="7172" width="38.26953125" style="2" bestFit="1" customWidth="1"/>
    <col min="7173" max="7173" width="23.7265625" style="2" customWidth="1"/>
    <col min="7174" max="7175" width="19.54296875" style="2" customWidth="1"/>
    <col min="7176" max="7176" width="30.54296875" style="2" customWidth="1"/>
    <col min="7177" max="7178" width="19.54296875" style="2" customWidth="1"/>
    <col min="7179" max="7179" width="0" style="2" hidden="1" customWidth="1"/>
    <col min="7180" max="7180" width="22.1796875" style="2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60.7265625" style="2" customWidth="1"/>
    <col min="7428" max="7428" width="38.26953125" style="2" bestFit="1" customWidth="1"/>
    <col min="7429" max="7429" width="23.7265625" style="2" customWidth="1"/>
    <col min="7430" max="7431" width="19.54296875" style="2" customWidth="1"/>
    <col min="7432" max="7432" width="30.54296875" style="2" customWidth="1"/>
    <col min="7433" max="7434" width="19.54296875" style="2" customWidth="1"/>
    <col min="7435" max="7435" width="0" style="2" hidden="1" customWidth="1"/>
    <col min="7436" max="7436" width="22.1796875" style="2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60.7265625" style="2" customWidth="1"/>
    <col min="7684" max="7684" width="38.26953125" style="2" bestFit="1" customWidth="1"/>
    <col min="7685" max="7685" width="23.7265625" style="2" customWidth="1"/>
    <col min="7686" max="7687" width="19.54296875" style="2" customWidth="1"/>
    <col min="7688" max="7688" width="30.54296875" style="2" customWidth="1"/>
    <col min="7689" max="7690" width="19.54296875" style="2" customWidth="1"/>
    <col min="7691" max="7691" width="0" style="2" hidden="1" customWidth="1"/>
    <col min="7692" max="7692" width="22.1796875" style="2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60.7265625" style="2" customWidth="1"/>
    <col min="7940" max="7940" width="38.26953125" style="2" bestFit="1" customWidth="1"/>
    <col min="7941" max="7941" width="23.7265625" style="2" customWidth="1"/>
    <col min="7942" max="7943" width="19.54296875" style="2" customWidth="1"/>
    <col min="7944" max="7944" width="30.54296875" style="2" customWidth="1"/>
    <col min="7945" max="7946" width="19.54296875" style="2" customWidth="1"/>
    <col min="7947" max="7947" width="0" style="2" hidden="1" customWidth="1"/>
    <col min="7948" max="7948" width="22.1796875" style="2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60.7265625" style="2" customWidth="1"/>
    <col min="8196" max="8196" width="38.26953125" style="2" bestFit="1" customWidth="1"/>
    <col min="8197" max="8197" width="23.7265625" style="2" customWidth="1"/>
    <col min="8198" max="8199" width="19.54296875" style="2" customWidth="1"/>
    <col min="8200" max="8200" width="30.54296875" style="2" customWidth="1"/>
    <col min="8201" max="8202" width="19.54296875" style="2" customWidth="1"/>
    <col min="8203" max="8203" width="0" style="2" hidden="1" customWidth="1"/>
    <col min="8204" max="8204" width="22.1796875" style="2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60.7265625" style="2" customWidth="1"/>
    <col min="8452" max="8452" width="38.26953125" style="2" bestFit="1" customWidth="1"/>
    <col min="8453" max="8453" width="23.7265625" style="2" customWidth="1"/>
    <col min="8454" max="8455" width="19.54296875" style="2" customWidth="1"/>
    <col min="8456" max="8456" width="30.54296875" style="2" customWidth="1"/>
    <col min="8457" max="8458" width="19.54296875" style="2" customWidth="1"/>
    <col min="8459" max="8459" width="0" style="2" hidden="1" customWidth="1"/>
    <col min="8460" max="8460" width="22.1796875" style="2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60.7265625" style="2" customWidth="1"/>
    <col min="8708" max="8708" width="38.26953125" style="2" bestFit="1" customWidth="1"/>
    <col min="8709" max="8709" width="23.7265625" style="2" customWidth="1"/>
    <col min="8710" max="8711" width="19.54296875" style="2" customWidth="1"/>
    <col min="8712" max="8712" width="30.54296875" style="2" customWidth="1"/>
    <col min="8713" max="8714" width="19.54296875" style="2" customWidth="1"/>
    <col min="8715" max="8715" width="0" style="2" hidden="1" customWidth="1"/>
    <col min="8716" max="8716" width="22.1796875" style="2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60.7265625" style="2" customWidth="1"/>
    <col min="8964" max="8964" width="38.26953125" style="2" bestFit="1" customWidth="1"/>
    <col min="8965" max="8965" width="23.7265625" style="2" customWidth="1"/>
    <col min="8966" max="8967" width="19.54296875" style="2" customWidth="1"/>
    <col min="8968" max="8968" width="30.54296875" style="2" customWidth="1"/>
    <col min="8969" max="8970" width="19.54296875" style="2" customWidth="1"/>
    <col min="8971" max="8971" width="0" style="2" hidden="1" customWidth="1"/>
    <col min="8972" max="8972" width="22.1796875" style="2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60.7265625" style="2" customWidth="1"/>
    <col min="9220" max="9220" width="38.26953125" style="2" bestFit="1" customWidth="1"/>
    <col min="9221" max="9221" width="23.7265625" style="2" customWidth="1"/>
    <col min="9222" max="9223" width="19.54296875" style="2" customWidth="1"/>
    <col min="9224" max="9224" width="30.54296875" style="2" customWidth="1"/>
    <col min="9225" max="9226" width="19.54296875" style="2" customWidth="1"/>
    <col min="9227" max="9227" width="0" style="2" hidden="1" customWidth="1"/>
    <col min="9228" max="9228" width="22.1796875" style="2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60.7265625" style="2" customWidth="1"/>
    <col min="9476" max="9476" width="38.26953125" style="2" bestFit="1" customWidth="1"/>
    <col min="9477" max="9477" width="23.7265625" style="2" customWidth="1"/>
    <col min="9478" max="9479" width="19.54296875" style="2" customWidth="1"/>
    <col min="9480" max="9480" width="30.54296875" style="2" customWidth="1"/>
    <col min="9481" max="9482" width="19.54296875" style="2" customWidth="1"/>
    <col min="9483" max="9483" width="0" style="2" hidden="1" customWidth="1"/>
    <col min="9484" max="9484" width="22.1796875" style="2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60.7265625" style="2" customWidth="1"/>
    <col min="9732" max="9732" width="38.26953125" style="2" bestFit="1" customWidth="1"/>
    <col min="9733" max="9733" width="23.7265625" style="2" customWidth="1"/>
    <col min="9734" max="9735" width="19.54296875" style="2" customWidth="1"/>
    <col min="9736" max="9736" width="30.54296875" style="2" customWidth="1"/>
    <col min="9737" max="9738" width="19.54296875" style="2" customWidth="1"/>
    <col min="9739" max="9739" width="0" style="2" hidden="1" customWidth="1"/>
    <col min="9740" max="9740" width="22.1796875" style="2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60.7265625" style="2" customWidth="1"/>
    <col min="9988" max="9988" width="38.26953125" style="2" bestFit="1" customWidth="1"/>
    <col min="9989" max="9989" width="23.7265625" style="2" customWidth="1"/>
    <col min="9990" max="9991" width="19.54296875" style="2" customWidth="1"/>
    <col min="9992" max="9992" width="30.54296875" style="2" customWidth="1"/>
    <col min="9993" max="9994" width="19.54296875" style="2" customWidth="1"/>
    <col min="9995" max="9995" width="0" style="2" hidden="1" customWidth="1"/>
    <col min="9996" max="9996" width="22.1796875" style="2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60.7265625" style="2" customWidth="1"/>
    <col min="10244" max="10244" width="38.26953125" style="2" bestFit="1" customWidth="1"/>
    <col min="10245" max="10245" width="23.7265625" style="2" customWidth="1"/>
    <col min="10246" max="10247" width="19.54296875" style="2" customWidth="1"/>
    <col min="10248" max="10248" width="30.54296875" style="2" customWidth="1"/>
    <col min="10249" max="10250" width="19.54296875" style="2" customWidth="1"/>
    <col min="10251" max="10251" width="0" style="2" hidden="1" customWidth="1"/>
    <col min="10252" max="10252" width="22.1796875" style="2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60.7265625" style="2" customWidth="1"/>
    <col min="10500" max="10500" width="38.26953125" style="2" bestFit="1" customWidth="1"/>
    <col min="10501" max="10501" width="23.7265625" style="2" customWidth="1"/>
    <col min="10502" max="10503" width="19.54296875" style="2" customWidth="1"/>
    <col min="10504" max="10504" width="30.54296875" style="2" customWidth="1"/>
    <col min="10505" max="10506" width="19.54296875" style="2" customWidth="1"/>
    <col min="10507" max="10507" width="0" style="2" hidden="1" customWidth="1"/>
    <col min="10508" max="10508" width="22.1796875" style="2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60.7265625" style="2" customWidth="1"/>
    <col min="10756" max="10756" width="38.26953125" style="2" bestFit="1" customWidth="1"/>
    <col min="10757" max="10757" width="23.7265625" style="2" customWidth="1"/>
    <col min="10758" max="10759" width="19.54296875" style="2" customWidth="1"/>
    <col min="10760" max="10760" width="30.54296875" style="2" customWidth="1"/>
    <col min="10761" max="10762" width="19.54296875" style="2" customWidth="1"/>
    <col min="10763" max="10763" width="0" style="2" hidden="1" customWidth="1"/>
    <col min="10764" max="10764" width="22.1796875" style="2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60.7265625" style="2" customWidth="1"/>
    <col min="11012" max="11012" width="38.26953125" style="2" bestFit="1" customWidth="1"/>
    <col min="11013" max="11013" width="23.7265625" style="2" customWidth="1"/>
    <col min="11014" max="11015" width="19.54296875" style="2" customWidth="1"/>
    <col min="11016" max="11016" width="30.54296875" style="2" customWidth="1"/>
    <col min="11017" max="11018" width="19.54296875" style="2" customWidth="1"/>
    <col min="11019" max="11019" width="0" style="2" hidden="1" customWidth="1"/>
    <col min="11020" max="11020" width="22.1796875" style="2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60.7265625" style="2" customWidth="1"/>
    <col min="11268" max="11268" width="38.26953125" style="2" bestFit="1" customWidth="1"/>
    <col min="11269" max="11269" width="23.7265625" style="2" customWidth="1"/>
    <col min="11270" max="11271" width="19.54296875" style="2" customWidth="1"/>
    <col min="11272" max="11272" width="30.54296875" style="2" customWidth="1"/>
    <col min="11273" max="11274" width="19.54296875" style="2" customWidth="1"/>
    <col min="11275" max="11275" width="0" style="2" hidden="1" customWidth="1"/>
    <col min="11276" max="11276" width="22.1796875" style="2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60.7265625" style="2" customWidth="1"/>
    <col min="11524" max="11524" width="38.26953125" style="2" bestFit="1" customWidth="1"/>
    <col min="11525" max="11525" width="23.7265625" style="2" customWidth="1"/>
    <col min="11526" max="11527" width="19.54296875" style="2" customWidth="1"/>
    <col min="11528" max="11528" width="30.54296875" style="2" customWidth="1"/>
    <col min="11529" max="11530" width="19.54296875" style="2" customWidth="1"/>
    <col min="11531" max="11531" width="0" style="2" hidden="1" customWidth="1"/>
    <col min="11532" max="11532" width="22.1796875" style="2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60.7265625" style="2" customWidth="1"/>
    <col min="11780" max="11780" width="38.26953125" style="2" bestFit="1" customWidth="1"/>
    <col min="11781" max="11781" width="23.7265625" style="2" customWidth="1"/>
    <col min="11782" max="11783" width="19.54296875" style="2" customWidth="1"/>
    <col min="11784" max="11784" width="30.54296875" style="2" customWidth="1"/>
    <col min="11785" max="11786" width="19.54296875" style="2" customWidth="1"/>
    <col min="11787" max="11787" width="0" style="2" hidden="1" customWidth="1"/>
    <col min="11788" max="11788" width="22.1796875" style="2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60.7265625" style="2" customWidth="1"/>
    <col min="12036" max="12036" width="38.26953125" style="2" bestFit="1" customWidth="1"/>
    <col min="12037" max="12037" width="23.7265625" style="2" customWidth="1"/>
    <col min="12038" max="12039" width="19.54296875" style="2" customWidth="1"/>
    <col min="12040" max="12040" width="30.54296875" style="2" customWidth="1"/>
    <col min="12041" max="12042" width="19.54296875" style="2" customWidth="1"/>
    <col min="12043" max="12043" width="0" style="2" hidden="1" customWidth="1"/>
    <col min="12044" max="12044" width="22.1796875" style="2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60.7265625" style="2" customWidth="1"/>
    <col min="12292" max="12292" width="38.26953125" style="2" bestFit="1" customWidth="1"/>
    <col min="12293" max="12293" width="23.7265625" style="2" customWidth="1"/>
    <col min="12294" max="12295" width="19.54296875" style="2" customWidth="1"/>
    <col min="12296" max="12296" width="30.54296875" style="2" customWidth="1"/>
    <col min="12297" max="12298" width="19.54296875" style="2" customWidth="1"/>
    <col min="12299" max="12299" width="0" style="2" hidden="1" customWidth="1"/>
    <col min="12300" max="12300" width="22.1796875" style="2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60.7265625" style="2" customWidth="1"/>
    <col min="12548" max="12548" width="38.26953125" style="2" bestFit="1" customWidth="1"/>
    <col min="12549" max="12549" width="23.7265625" style="2" customWidth="1"/>
    <col min="12550" max="12551" width="19.54296875" style="2" customWidth="1"/>
    <col min="12552" max="12552" width="30.54296875" style="2" customWidth="1"/>
    <col min="12553" max="12554" width="19.54296875" style="2" customWidth="1"/>
    <col min="12555" max="12555" width="0" style="2" hidden="1" customWidth="1"/>
    <col min="12556" max="12556" width="22.1796875" style="2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60.7265625" style="2" customWidth="1"/>
    <col min="12804" max="12804" width="38.26953125" style="2" bestFit="1" customWidth="1"/>
    <col min="12805" max="12805" width="23.7265625" style="2" customWidth="1"/>
    <col min="12806" max="12807" width="19.54296875" style="2" customWidth="1"/>
    <col min="12808" max="12808" width="30.54296875" style="2" customWidth="1"/>
    <col min="12809" max="12810" width="19.54296875" style="2" customWidth="1"/>
    <col min="12811" max="12811" width="0" style="2" hidden="1" customWidth="1"/>
    <col min="12812" max="12812" width="22.1796875" style="2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60.7265625" style="2" customWidth="1"/>
    <col min="13060" max="13060" width="38.26953125" style="2" bestFit="1" customWidth="1"/>
    <col min="13061" max="13061" width="23.7265625" style="2" customWidth="1"/>
    <col min="13062" max="13063" width="19.54296875" style="2" customWidth="1"/>
    <col min="13064" max="13064" width="30.54296875" style="2" customWidth="1"/>
    <col min="13065" max="13066" width="19.54296875" style="2" customWidth="1"/>
    <col min="13067" max="13067" width="0" style="2" hidden="1" customWidth="1"/>
    <col min="13068" max="13068" width="22.1796875" style="2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60.7265625" style="2" customWidth="1"/>
    <col min="13316" max="13316" width="38.26953125" style="2" bestFit="1" customWidth="1"/>
    <col min="13317" max="13317" width="23.7265625" style="2" customWidth="1"/>
    <col min="13318" max="13319" width="19.54296875" style="2" customWidth="1"/>
    <col min="13320" max="13320" width="30.54296875" style="2" customWidth="1"/>
    <col min="13321" max="13322" width="19.54296875" style="2" customWidth="1"/>
    <col min="13323" max="13323" width="0" style="2" hidden="1" customWidth="1"/>
    <col min="13324" max="13324" width="22.1796875" style="2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60.7265625" style="2" customWidth="1"/>
    <col min="13572" max="13572" width="38.26953125" style="2" bestFit="1" customWidth="1"/>
    <col min="13573" max="13573" width="23.7265625" style="2" customWidth="1"/>
    <col min="13574" max="13575" width="19.54296875" style="2" customWidth="1"/>
    <col min="13576" max="13576" width="30.54296875" style="2" customWidth="1"/>
    <col min="13577" max="13578" width="19.54296875" style="2" customWidth="1"/>
    <col min="13579" max="13579" width="0" style="2" hidden="1" customWidth="1"/>
    <col min="13580" max="13580" width="22.1796875" style="2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60.7265625" style="2" customWidth="1"/>
    <col min="13828" max="13828" width="38.26953125" style="2" bestFit="1" customWidth="1"/>
    <col min="13829" max="13829" width="23.7265625" style="2" customWidth="1"/>
    <col min="13830" max="13831" width="19.54296875" style="2" customWidth="1"/>
    <col min="13832" max="13832" width="30.54296875" style="2" customWidth="1"/>
    <col min="13833" max="13834" width="19.54296875" style="2" customWidth="1"/>
    <col min="13835" max="13835" width="0" style="2" hidden="1" customWidth="1"/>
    <col min="13836" max="13836" width="22.1796875" style="2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60.7265625" style="2" customWidth="1"/>
    <col min="14084" max="14084" width="38.26953125" style="2" bestFit="1" customWidth="1"/>
    <col min="14085" max="14085" width="23.7265625" style="2" customWidth="1"/>
    <col min="14086" max="14087" width="19.54296875" style="2" customWidth="1"/>
    <col min="14088" max="14088" width="30.54296875" style="2" customWidth="1"/>
    <col min="14089" max="14090" width="19.54296875" style="2" customWidth="1"/>
    <col min="14091" max="14091" width="0" style="2" hidden="1" customWidth="1"/>
    <col min="14092" max="14092" width="22.1796875" style="2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60.7265625" style="2" customWidth="1"/>
    <col min="14340" max="14340" width="38.26953125" style="2" bestFit="1" customWidth="1"/>
    <col min="14341" max="14341" width="23.7265625" style="2" customWidth="1"/>
    <col min="14342" max="14343" width="19.54296875" style="2" customWidth="1"/>
    <col min="14344" max="14344" width="30.54296875" style="2" customWidth="1"/>
    <col min="14345" max="14346" width="19.54296875" style="2" customWidth="1"/>
    <col min="14347" max="14347" width="0" style="2" hidden="1" customWidth="1"/>
    <col min="14348" max="14348" width="22.1796875" style="2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60.7265625" style="2" customWidth="1"/>
    <col min="14596" max="14596" width="38.26953125" style="2" bestFit="1" customWidth="1"/>
    <col min="14597" max="14597" width="23.7265625" style="2" customWidth="1"/>
    <col min="14598" max="14599" width="19.54296875" style="2" customWidth="1"/>
    <col min="14600" max="14600" width="30.54296875" style="2" customWidth="1"/>
    <col min="14601" max="14602" width="19.54296875" style="2" customWidth="1"/>
    <col min="14603" max="14603" width="0" style="2" hidden="1" customWidth="1"/>
    <col min="14604" max="14604" width="22.1796875" style="2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60.7265625" style="2" customWidth="1"/>
    <col min="14852" max="14852" width="38.26953125" style="2" bestFit="1" customWidth="1"/>
    <col min="14853" max="14853" width="23.7265625" style="2" customWidth="1"/>
    <col min="14854" max="14855" width="19.54296875" style="2" customWidth="1"/>
    <col min="14856" max="14856" width="30.54296875" style="2" customWidth="1"/>
    <col min="14857" max="14858" width="19.54296875" style="2" customWidth="1"/>
    <col min="14859" max="14859" width="0" style="2" hidden="1" customWidth="1"/>
    <col min="14860" max="14860" width="22.1796875" style="2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60.7265625" style="2" customWidth="1"/>
    <col min="15108" max="15108" width="38.26953125" style="2" bestFit="1" customWidth="1"/>
    <col min="15109" max="15109" width="23.7265625" style="2" customWidth="1"/>
    <col min="15110" max="15111" width="19.54296875" style="2" customWidth="1"/>
    <col min="15112" max="15112" width="30.54296875" style="2" customWidth="1"/>
    <col min="15113" max="15114" width="19.54296875" style="2" customWidth="1"/>
    <col min="15115" max="15115" width="0" style="2" hidden="1" customWidth="1"/>
    <col min="15116" max="15116" width="22.1796875" style="2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60.7265625" style="2" customWidth="1"/>
    <col min="15364" max="15364" width="38.26953125" style="2" bestFit="1" customWidth="1"/>
    <col min="15365" max="15365" width="23.7265625" style="2" customWidth="1"/>
    <col min="15366" max="15367" width="19.54296875" style="2" customWidth="1"/>
    <col min="15368" max="15368" width="30.54296875" style="2" customWidth="1"/>
    <col min="15369" max="15370" width="19.54296875" style="2" customWidth="1"/>
    <col min="15371" max="15371" width="0" style="2" hidden="1" customWidth="1"/>
    <col min="15372" max="15372" width="22.1796875" style="2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60.7265625" style="2" customWidth="1"/>
    <col min="15620" max="15620" width="38.26953125" style="2" bestFit="1" customWidth="1"/>
    <col min="15621" max="15621" width="23.7265625" style="2" customWidth="1"/>
    <col min="15622" max="15623" width="19.54296875" style="2" customWidth="1"/>
    <col min="15624" max="15624" width="30.54296875" style="2" customWidth="1"/>
    <col min="15625" max="15626" width="19.54296875" style="2" customWidth="1"/>
    <col min="15627" max="15627" width="0" style="2" hidden="1" customWidth="1"/>
    <col min="15628" max="15628" width="22.1796875" style="2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60.7265625" style="2" customWidth="1"/>
    <col min="15876" max="15876" width="38.26953125" style="2" bestFit="1" customWidth="1"/>
    <col min="15877" max="15877" width="23.7265625" style="2" customWidth="1"/>
    <col min="15878" max="15879" width="19.54296875" style="2" customWidth="1"/>
    <col min="15880" max="15880" width="30.54296875" style="2" customWidth="1"/>
    <col min="15881" max="15882" width="19.54296875" style="2" customWidth="1"/>
    <col min="15883" max="15883" width="0" style="2" hidden="1" customWidth="1"/>
    <col min="15884" max="15884" width="22.1796875" style="2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60.7265625" style="2" customWidth="1"/>
    <col min="16132" max="16132" width="38.26953125" style="2" bestFit="1" customWidth="1"/>
    <col min="16133" max="16133" width="23.7265625" style="2" customWidth="1"/>
    <col min="16134" max="16135" width="19.54296875" style="2" customWidth="1"/>
    <col min="16136" max="16136" width="30.54296875" style="2" customWidth="1"/>
    <col min="16137" max="16138" width="19.54296875" style="2" customWidth="1"/>
    <col min="16139" max="16139" width="0" style="2" hidden="1" customWidth="1"/>
    <col min="16140" max="16140" width="22.1796875" style="2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167" t="s">
        <v>0</v>
      </c>
      <c r="D2" s="168"/>
      <c r="E2" s="168"/>
      <c r="F2" s="168"/>
      <c r="G2" s="168"/>
      <c r="H2" s="168"/>
      <c r="I2" s="168"/>
      <c r="J2" s="169"/>
    </row>
    <row r="3" spans="1:54" x14ac:dyDescent="0.35">
      <c r="C3" s="7" t="s">
        <v>1</v>
      </c>
      <c r="D3" s="170" t="s">
        <v>2</v>
      </c>
      <c r="E3" s="171"/>
      <c r="F3" s="171"/>
      <c r="G3" s="171"/>
      <c r="H3" s="171"/>
      <c r="I3" s="171"/>
      <c r="J3" s="172"/>
    </row>
    <row r="4" spans="1:54" ht="14" thickBot="1" x14ac:dyDescent="0.4">
      <c r="C4" s="8" t="s">
        <v>3</v>
      </c>
      <c r="D4" s="173">
        <v>45991</v>
      </c>
      <c r="E4" s="174"/>
      <c r="F4" s="174"/>
      <c r="G4" s="174"/>
      <c r="H4" s="174"/>
      <c r="I4" s="174"/>
      <c r="J4" s="175"/>
    </row>
    <row r="5" spans="1:54" ht="14" thickBot="1" x14ac:dyDescent="0.4">
      <c r="C5" s="9"/>
    </row>
    <row r="6" spans="1:54" ht="26" x14ac:dyDescent="0.35">
      <c r="C6" s="12" t="s">
        <v>4</v>
      </c>
      <c r="D6" s="13" t="s">
        <v>5</v>
      </c>
      <c r="E6" s="14" t="s">
        <v>6</v>
      </c>
      <c r="F6" s="15" t="s">
        <v>7</v>
      </c>
      <c r="G6" s="16" t="s">
        <v>8</v>
      </c>
      <c r="H6" s="16" t="s">
        <v>9</v>
      </c>
      <c r="I6" s="17" t="s">
        <v>10</v>
      </c>
      <c r="J6" s="18" t="s">
        <v>11</v>
      </c>
      <c r="K6" s="19" t="s">
        <v>12</v>
      </c>
    </row>
    <row r="7" spans="1:54" x14ac:dyDescent="0.35">
      <c r="C7" s="20"/>
      <c r="D7" s="21"/>
      <c r="E7" s="22"/>
      <c r="F7" s="23"/>
      <c r="G7" s="24"/>
      <c r="H7" s="24"/>
      <c r="I7" s="25"/>
      <c r="J7" s="26"/>
      <c r="K7" s="27"/>
    </row>
    <row r="8" spans="1:54" x14ac:dyDescent="0.35">
      <c r="C8" s="28" t="s">
        <v>13</v>
      </c>
      <c r="D8" s="29"/>
      <c r="E8" s="30"/>
      <c r="F8" s="31"/>
      <c r="G8" s="32"/>
      <c r="H8" s="32"/>
      <c r="I8" s="33"/>
      <c r="J8" s="34"/>
      <c r="K8" s="35"/>
    </row>
    <row r="9" spans="1:54" x14ac:dyDescent="0.35">
      <c r="C9" s="36" t="s">
        <v>14</v>
      </c>
      <c r="D9" s="29"/>
      <c r="E9" s="30"/>
      <c r="F9" s="31"/>
      <c r="G9" s="32"/>
      <c r="H9" s="32"/>
      <c r="I9" s="33"/>
      <c r="J9" s="34"/>
      <c r="K9" s="35"/>
    </row>
    <row r="10" spans="1:54" x14ac:dyDescent="0.35">
      <c r="A10" s="37"/>
      <c r="B10" s="38"/>
      <c r="C10" s="20" t="s">
        <v>15</v>
      </c>
      <c r="D10" s="29" t="s">
        <v>16</v>
      </c>
      <c r="E10" s="30" t="s">
        <v>17</v>
      </c>
      <c r="F10" s="31">
        <v>217550</v>
      </c>
      <c r="G10" s="32">
        <v>2192.0300000000002</v>
      </c>
      <c r="H10" s="32">
        <v>6.73</v>
      </c>
      <c r="I10" s="33"/>
      <c r="J10" s="34"/>
      <c r="K10" s="35"/>
    </row>
    <row r="11" spans="1:54" x14ac:dyDescent="0.35">
      <c r="A11" s="37"/>
      <c r="B11" s="38"/>
      <c r="C11" s="20" t="s">
        <v>18</v>
      </c>
      <c r="D11" s="29" t="s">
        <v>19</v>
      </c>
      <c r="E11" s="30" t="s">
        <v>17</v>
      </c>
      <c r="F11" s="31">
        <v>88691</v>
      </c>
      <c r="G11" s="32">
        <v>1884.15</v>
      </c>
      <c r="H11" s="32">
        <v>5.78</v>
      </c>
      <c r="I11" s="33"/>
      <c r="J11" s="34"/>
      <c r="K11" s="35"/>
    </row>
    <row r="12" spans="1:54" x14ac:dyDescent="0.35">
      <c r="A12" s="37"/>
      <c r="B12" s="38"/>
      <c r="C12" s="20" t="s">
        <v>20</v>
      </c>
      <c r="D12" s="29" t="s">
        <v>21</v>
      </c>
      <c r="E12" s="30" t="s">
        <v>22</v>
      </c>
      <c r="F12" s="31">
        <v>338404</v>
      </c>
      <c r="G12" s="32">
        <v>1548.2</v>
      </c>
      <c r="H12" s="32">
        <v>4.75</v>
      </c>
      <c r="I12" s="33"/>
      <c r="J12" s="34"/>
      <c r="K12" s="35"/>
    </row>
    <row r="13" spans="1:54" x14ac:dyDescent="0.35">
      <c r="A13" s="37"/>
      <c r="B13" s="38"/>
      <c r="C13" s="20" t="s">
        <v>23</v>
      </c>
      <c r="D13" s="29" t="s">
        <v>24</v>
      </c>
      <c r="E13" s="30" t="s">
        <v>22</v>
      </c>
      <c r="F13" s="31">
        <v>96500</v>
      </c>
      <c r="G13" s="32">
        <v>1512.64</v>
      </c>
      <c r="H13" s="32">
        <v>4.6399999999999997</v>
      </c>
      <c r="I13" s="33"/>
      <c r="J13" s="34"/>
      <c r="K13" s="35"/>
    </row>
    <row r="14" spans="1:54" x14ac:dyDescent="0.35">
      <c r="A14" s="37"/>
      <c r="B14" s="38"/>
      <c r="C14" s="20" t="s">
        <v>25</v>
      </c>
      <c r="D14" s="29" t="s">
        <v>26</v>
      </c>
      <c r="E14" s="30" t="s">
        <v>17</v>
      </c>
      <c r="F14" s="31">
        <v>107938</v>
      </c>
      <c r="G14" s="32">
        <v>1499.04</v>
      </c>
      <c r="H14" s="32">
        <v>4.5999999999999996</v>
      </c>
      <c r="I14" s="33"/>
      <c r="J14" s="34"/>
      <c r="K14" s="35"/>
    </row>
    <row r="15" spans="1:54" x14ac:dyDescent="0.35">
      <c r="A15" s="37"/>
      <c r="B15" s="38"/>
      <c r="C15" s="20" t="s">
        <v>27</v>
      </c>
      <c r="D15" s="29" t="s">
        <v>28</v>
      </c>
      <c r="E15" s="30" t="s">
        <v>29</v>
      </c>
      <c r="F15" s="31">
        <v>55876</v>
      </c>
      <c r="G15" s="32">
        <v>1174.29</v>
      </c>
      <c r="H15" s="32">
        <v>3.6</v>
      </c>
      <c r="I15" s="33"/>
      <c r="J15" s="34"/>
      <c r="K15" s="35"/>
    </row>
    <row r="16" spans="1:54" x14ac:dyDescent="0.35">
      <c r="A16" s="37"/>
      <c r="B16" s="38"/>
      <c r="C16" s="20" t="s">
        <v>30</v>
      </c>
      <c r="D16" s="29" t="s">
        <v>31</v>
      </c>
      <c r="E16" s="30" t="s">
        <v>32</v>
      </c>
      <c r="F16" s="31">
        <v>67156</v>
      </c>
      <c r="G16" s="32">
        <v>1018.69</v>
      </c>
      <c r="H16" s="32">
        <v>3.13</v>
      </c>
      <c r="I16" s="33"/>
      <c r="J16" s="34"/>
      <c r="K16" s="35"/>
    </row>
    <row r="17" spans="1:11" x14ac:dyDescent="0.35">
      <c r="A17" s="37"/>
      <c r="B17" s="38"/>
      <c r="C17" s="20" t="s">
        <v>33</v>
      </c>
      <c r="D17" s="29" t="s">
        <v>34</v>
      </c>
      <c r="E17" s="30" t="s">
        <v>35</v>
      </c>
      <c r="F17" s="31">
        <v>70015</v>
      </c>
      <c r="G17" s="32">
        <v>924.62</v>
      </c>
      <c r="H17" s="32">
        <v>2.84</v>
      </c>
      <c r="I17" s="33"/>
      <c r="J17" s="34"/>
      <c r="K17" s="35"/>
    </row>
    <row r="18" spans="1:11" x14ac:dyDescent="0.35">
      <c r="A18" s="37"/>
      <c r="B18" s="38"/>
      <c r="C18" s="20" t="s">
        <v>36</v>
      </c>
      <c r="D18" s="29" t="s">
        <v>37</v>
      </c>
      <c r="E18" s="30" t="s">
        <v>38</v>
      </c>
      <c r="F18" s="31">
        <v>91110</v>
      </c>
      <c r="G18" s="32">
        <v>775.94</v>
      </c>
      <c r="H18" s="32">
        <v>2.38</v>
      </c>
      <c r="I18" s="33"/>
      <c r="J18" s="34"/>
      <c r="K18" s="35"/>
    </row>
    <row r="19" spans="1:11" x14ac:dyDescent="0.35">
      <c r="A19" s="37"/>
      <c r="B19" s="38"/>
      <c r="C19" s="20" t="s">
        <v>39</v>
      </c>
      <c r="D19" s="29" t="s">
        <v>40</v>
      </c>
      <c r="E19" s="30" t="s">
        <v>38</v>
      </c>
      <c r="F19" s="31">
        <v>213657</v>
      </c>
      <c r="G19" s="32">
        <v>771.09</v>
      </c>
      <c r="H19" s="32">
        <v>2.37</v>
      </c>
      <c r="I19" s="33"/>
      <c r="J19" s="34"/>
      <c r="K19" s="35"/>
    </row>
    <row r="20" spans="1:11" x14ac:dyDescent="0.35">
      <c r="A20" s="37"/>
      <c r="B20" s="38"/>
      <c r="C20" s="20" t="s">
        <v>41</v>
      </c>
      <c r="D20" s="29" t="s">
        <v>42</v>
      </c>
      <c r="E20" s="30" t="s">
        <v>43</v>
      </c>
      <c r="F20" s="31">
        <v>30000</v>
      </c>
      <c r="G20" s="32">
        <v>739.98</v>
      </c>
      <c r="H20" s="32">
        <v>2.27</v>
      </c>
      <c r="I20" s="33"/>
      <c r="J20" s="34"/>
      <c r="K20" s="35"/>
    </row>
    <row r="21" spans="1:11" x14ac:dyDescent="0.35">
      <c r="A21" s="37"/>
      <c r="B21" s="38"/>
      <c r="C21" s="20" t="s">
        <v>44</v>
      </c>
      <c r="D21" s="29" t="s">
        <v>45</v>
      </c>
      <c r="E21" s="30" t="s">
        <v>38</v>
      </c>
      <c r="F21" s="31">
        <v>66410</v>
      </c>
      <c r="G21" s="32">
        <v>689</v>
      </c>
      <c r="H21" s="32">
        <v>2.12</v>
      </c>
      <c r="I21" s="33"/>
      <c r="J21" s="34"/>
      <c r="K21" s="35"/>
    </row>
    <row r="22" spans="1:11" x14ac:dyDescent="0.35">
      <c r="A22" s="37"/>
      <c r="B22" s="38"/>
      <c r="C22" s="20" t="s">
        <v>46</v>
      </c>
      <c r="D22" s="29" t="s">
        <v>47</v>
      </c>
      <c r="E22" s="30" t="s">
        <v>48</v>
      </c>
      <c r="F22" s="31">
        <v>162060</v>
      </c>
      <c r="G22" s="32">
        <v>667.28</v>
      </c>
      <c r="H22" s="32">
        <v>2.0499999999999998</v>
      </c>
      <c r="I22" s="33"/>
      <c r="J22" s="34"/>
      <c r="K22" s="35"/>
    </row>
    <row r="23" spans="1:11" x14ac:dyDescent="0.35">
      <c r="A23" s="37"/>
      <c r="B23" s="38"/>
      <c r="C23" s="20" t="s">
        <v>49</v>
      </c>
      <c r="D23" s="29" t="s">
        <v>50</v>
      </c>
      <c r="E23" s="30" t="s">
        <v>51</v>
      </c>
      <c r="F23" s="31">
        <v>221271</v>
      </c>
      <c r="G23" s="32">
        <v>664.03</v>
      </c>
      <c r="H23" s="32">
        <v>2.04</v>
      </c>
      <c r="I23" s="33"/>
      <c r="J23" s="34"/>
      <c r="K23" s="35"/>
    </row>
    <row r="24" spans="1:11" x14ac:dyDescent="0.35">
      <c r="A24" s="37"/>
      <c r="B24" s="38"/>
      <c r="C24" s="20" t="s">
        <v>52</v>
      </c>
      <c r="D24" s="29" t="s">
        <v>53</v>
      </c>
      <c r="E24" s="30" t="s">
        <v>17</v>
      </c>
      <c r="F24" s="31">
        <v>56048</v>
      </c>
      <c r="G24" s="32">
        <v>548.71</v>
      </c>
      <c r="H24" s="32">
        <v>1.68</v>
      </c>
      <c r="I24" s="33"/>
      <c r="J24" s="34"/>
      <c r="K24" s="35"/>
    </row>
    <row r="25" spans="1:11" x14ac:dyDescent="0.35">
      <c r="A25" s="37"/>
      <c r="B25" s="38"/>
      <c r="C25" s="20" t="s">
        <v>54</v>
      </c>
      <c r="D25" s="29" t="s">
        <v>55</v>
      </c>
      <c r="E25" s="30" t="s">
        <v>17</v>
      </c>
      <c r="F25" s="31">
        <v>184275</v>
      </c>
      <c r="G25" s="32">
        <v>534.03</v>
      </c>
      <c r="H25" s="32">
        <v>1.64</v>
      </c>
      <c r="I25" s="33"/>
      <c r="J25" s="34"/>
      <c r="K25" s="35"/>
    </row>
    <row r="26" spans="1:11" x14ac:dyDescent="0.35">
      <c r="A26" s="37"/>
      <c r="B26" s="38"/>
      <c r="C26" s="20" t="s">
        <v>56</v>
      </c>
      <c r="D26" s="29" t="s">
        <v>57</v>
      </c>
      <c r="E26" s="30" t="s">
        <v>58</v>
      </c>
      <c r="F26" s="31">
        <v>98365</v>
      </c>
      <c r="G26" s="32">
        <v>473.68</v>
      </c>
      <c r="H26" s="32">
        <v>1.45</v>
      </c>
      <c r="I26" s="33"/>
      <c r="J26" s="34"/>
      <c r="K26" s="35"/>
    </row>
    <row r="27" spans="1:11" x14ac:dyDescent="0.35">
      <c r="A27" s="37"/>
      <c r="B27" s="38"/>
      <c r="C27" s="20" t="s">
        <v>59</v>
      </c>
      <c r="D27" s="29" t="s">
        <v>60</v>
      </c>
      <c r="E27" s="30" t="s">
        <v>35</v>
      </c>
      <c r="F27" s="31">
        <v>25333</v>
      </c>
      <c r="G27" s="32">
        <v>460.78</v>
      </c>
      <c r="H27" s="32">
        <v>1.41</v>
      </c>
      <c r="I27" s="33"/>
      <c r="J27" s="34"/>
      <c r="K27" s="35"/>
    </row>
    <row r="28" spans="1:11" x14ac:dyDescent="0.35">
      <c r="A28" s="37"/>
      <c r="B28" s="38"/>
      <c r="C28" s="20" t="s">
        <v>61</v>
      </c>
      <c r="D28" s="29" t="s">
        <v>62</v>
      </c>
      <c r="E28" s="30" t="s">
        <v>63</v>
      </c>
      <c r="F28" s="31">
        <v>62425</v>
      </c>
      <c r="G28" s="32">
        <v>451.71</v>
      </c>
      <c r="H28" s="32">
        <v>1.39</v>
      </c>
      <c r="I28" s="33"/>
      <c r="J28" s="34"/>
      <c r="K28" s="35"/>
    </row>
    <row r="29" spans="1:11" x14ac:dyDescent="0.35">
      <c r="B29" s="1"/>
      <c r="C29" s="20" t="s">
        <v>64</v>
      </c>
      <c r="D29" s="29" t="s">
        <v>65</v>
      </c>
      <c r="E29" s="30" t="s">
        <v>38</v>
      </c>
      <c r="F29" s="31">
        <v>11273</v>
      </c>
      <c r="G29" s="32">
        <v>422.08</v>
      </c>
      <c r="H29" s="32">
        <v>1.3</v>
      </c>
      <c r="I29" s="33"/>
      <c r="J29" s="34"/>
      <c r="K29" s="35"/>
    </row>
    <row r="30" spans="1:11" x14ac:dyDescent="0.35">
      <c r="B30" s="1"/>
      <c r="C30" s="20" t="s">
        <v>66</v>
      </c>
      <c r="D30" s="29" t="s">
        <v>67</v>
      </c>
      <c r="E30" s="30" t="s">
        <v>68</v>
      </c>
      <c r="F30" s="31">
        <v>14612</v>
      </c>
      <c r="G30" s="32">
        <v>390.58</v>
      </c>
      <c r="H30" s="32">
        <v>1.2</v>
      </c>
      <c r="I30" s="33"/>
      <c r="J30" s="34"/>
      <c r="K30" s="35"/>
    </row>
    <row r="31" spans="1:11" x14ac:dyDescent="0.35">
      <c r="B31" s="1"/>
      <c r="C31" s="20" t="s">
        <v>69</v>
      </c>
      <c r="D31" s="29" t="s">
        <v>70</v>
      </c>
      <c r="E31" s="30" t="s">
        <v>71</v>
      </c>
      <c r="F31" s="31">
        <v>41688</v>
      </c>
      <c r="G31" s="32">
        <v>383.15</v>
      </c>
      <c r="H31" s="32">
        <v>1.18</v>
      </c>
      <c r="I31" s="33"/>
      <c r="J31" s="34"/>
      <c r="K31" s="35"/>
    </row>
    <row r="32" spans="1:11" x14ac:dyDescent="0.35">
      <c r="B32" s="1"/>
      <c r="C32" s="20" t="s">
        <v>72</v>
      </c>
      <c r="D32" s="29" t="s">
        <v>73</v>
      </c>
      <c r="E32" s="30" t="s">
        <v>74</v>
      </c>
      <c r="F32" s="31">
        <v>9625</v>
      </c>
      <c r="G32" s="32">
        <v>376.12</v>
      </c>
      <c r="H32" s="32">
        <v>1.1499999999999999</v>
      </c>
      <c r="I32" s="33"/>
      <c r="J32" s="34"/>
      <c r="K32" s="35"/>
    </row>
    <row r="33" spans="2:11" x14ac:dyDescent="0.35">
      <c r="B33" s="1"/>
      <c r="C33" s="20" t="s">
        <v>75</v>
      </c>
      <c r="D33" s="29" t="s">
        <v>76</v>
      </c>
      <c r="E33" s="30" t="s">
        <v>77</v>
      </c>
      <c r="F33" s="31">
        <v>4056</v>
      </c>
      <c r="G33" s="32">
        <v>368.02</v>
      </c>
      <c r="H33" s="32">
        <v>1.1299999999999999</v>
      </c>
      <c r="I33" s="33"/>
      <c r="J33" s="34"/>
      <c r="K33" s="35"/>
    </row>
    <row r="34" spans="2:11" x14ac:dyDescent="0.35">
      <c r="B34" s="1"/>
      <c r="C34" s="20" t="s">
        <v>78</v>
      </c>
      <c r="D34" s="29" t="s">
        <v>79</v>
      </c>
      <c r="E34" s="30" t="s">
        <v>77</v>
      </c>
      <c r="F34" s="31">
        <v>5899</v>
      </c>
      <c r="G34" s="32">
        <v>364.23</v>
      </c>
      <c r="H34" s="32">
        <v>1.1200000000000001</v>
      </c>
      <c r="I34" s="33"/>
      <c r="J34" s="34"/>
      <c r="K34" s="35"/>
    </row>
    <row r="35" spans="2:11" x14ac:dyDescent="0.35">
      <c r="B35" s="1"/>
      <c r="C35" s="20" t="s">
        <v>80</v>
      </c>
      <c r="D35" s="29" t="s">
        <v>81</v>
      </c>
      <c r="E35" s="30" t="s">
        <v>38</v>
      </c>
      <c r="F35" s="31">
        <v>123980</v>
      </c>
      <c r="G35" s="32">
        <v>353.28</v>
      </c>
      <c r="H35" s="32">
        <v>1.08</v>
      </c>
      <c r="I35" s="33"/>
      <c r="J35" s="34"/>
      <c r="K35" s="35"/>
    </row>
    <row r="36" spans="2:11" x14ac:dyDescent="0.35">
      <c r="B36" s="1"/>
      <c r="C36" s="20" t="s">
        <v>82</v>
      </c>
      <c r="D36" s="29" t="s">
        <v>83</v>
      </c>
      <c r="E36" s="30" t="s">
        <v>38</v>
      </c>
      <c r="F36" s="31">
        <v>38754</v>
      </c>
      <c r="G36" s="32">
        <v>350.84</v>
      </c>
      <c r="H36" s="32">
        <v>1.08</v>
      </c>
      <c r="I36" s="33"/>
      <c r="J36" s="34"/>
      <c r="K36" s="35"/>
    </row>
    <row r="37" spans="2:11" x14ac:dyDescent="0.35">
      <c r="B37" s="1"/>
      <c r="C37" s="20" t="s">
        <v>84</v>
      </c>
      <c r="D37" s="29" t="s">
        <v>85</v>
      </c>
      <c r="E37" s="30" t="s">
        <v>86</v>
      </c>
      <c r="F37" s="31">
        <v>11100</v>
      </c>
      <c r="G37" s="32">
        <v>350.72</v>
      </c>
      <c r="H37" s="32">
        <v>1.08</v>
      </c>
      <c r="I37" s="33"/>
      <c r="J37" s="34"/>
      <c r="K37" s="35"/>
    </row>
    <row r="38" spans="2:11" x14ac:dyDescent="0.35">
      <c r="B38" s="1"/>
      <c r="C38" s="20" t="s">
        <v>87</v>
      </c>
      <c r="D38" s="29" t="s">
        <v>88</v>
      </c>
      <c r="E38" s="30" t="s">
        <v>89</v>
      </c>
      <c r="F38" s="31">
        <v>106246</v>
      </c>
      <c r="G38" s="32">
        <v>346.84</v>
      </c>
      <c r="H38" s="32">
        <v>1.06</v>
      </c>
      <c r="I38" s="33"/>
      <c r="J38" s="34"/>
      <c r="K38" s="35"/>
    </row>
    <row r="39" spans="2:11" x14ac:dyDescent="0.35">
      <c r="B39" s="1"/>
      <c r="C39" s="20" t="s">
        <v>90</v>
      </c>
      <c r="D39" s="29" t="s">
        <v>91</v>
      </c>
      <c r="E39" s="30" t="s">
        <v>92</v>
      </c>
      <c r="F39" s="31">
        <v>9162</v>
      </c>
      <c r="G39" s="32">
        <v>340.88</v>
      </c>
      <c r="H39" s="32">
        <v>1.05</v>
      </c>
      <c r="I39" s="33"/>
      <c r="J39" s="34"/>
      <c r="K39" s="35"/>
    </row>
    <row r="40" spans="2:11" x14ac:dyDescent="0.35">
      <c r="B40" s="1"/>
      <c r="C40" s="20" t="s">
        <v>93</v>
      </c>
      <c r="D40" s="29" t="s">
        <v>94</v>
      </c>
      <c r="E40" s="30" t="s">
        <v>68</v>
      </c>
      <c r="F40" s="31">
        <v>3377</v>
      </c>
      <c r="G40" s="32">
        <v>340.18</v>
      </c>
      <c r="H40" s="32">
        <v>1.04</v>
      </c>
      <c r="I40" s="33"/>
      <c r="J40" s="34"/>
      <c r="K40" s="35"/>
    </row>
    <row r="41" spans="2:11" x14ac:dyDescent="0.35">
      <c r="B41" s="1"/>
      <c r="C41" s="20" t="s">
        <v>95</v>
      </c>
      <c r="D41" s="29" t="s">
        <v>96</v>
      </c>
      <c r="E41" s="30" t="s">
        <v>71</v>
      </c>
      <c r="F41" s="31">
        <v>4437</v>
      </c>
      <c r="G41" s="32">
        <v>325.48</v>
      </c>
      <c r="H41" s="32">
        <v>1</v>
      </c>
      <c r="I41" s="33"/>
      <c r="J41" s="34"/>
      <c r="K41" s="35"/>
    </row>
    <row r="42" spans="2:11" x14ac:dyDescent="0.35">
      <c r="B42" s="1"/>
      <c r="C42" s="20" t="s">
        <v>97</v>
      </c>
      <c r="D42" s="29" t="s">
        <v>98</v>
      </c>
      <c r="E42" s="30" t="s">
        <v>71</v>
      </c>
      <c r="F42" s="31">
        <v>59561</v>
      </c>
      <c r="G42" s="32">
        <v>316.45</v>
      </c>
      <c r="H42" s="32">
        <v>0.97</v>
      </c>
      <c r="I42" s="33"/>
      <c r="J42" s="34"/>
      <c r="K42" s="35"/>
    </row>
    <row r="43" spans="2:11" x14ac:dyDescent="0.35">
      <c r="B43" s="1"/>
      <c r="C43" s="20" t="s">
        <v>99</v>
      </c>
      <c r="D43" s="29" t="s">
        <v>100</v>
      </c>
      <c r="E43" s="30" t="s">
        <v>68</v>
      </c>
      <c r="F43" s="31">
        <v>24250</v>
      </c>
      <c r="G43" s="32">
        <v>286.93</v>
      </c>
      <c r="H43" s="32">
        <v>0.88</v>
      </c>
      <c r="I43" s="33"/>
      <c r="J43" s="34"/>
      <c r="K43" s="35"/>
    </row>
    <row r="44" spans="2:11" x14ac:dyDescent="0.35">
      <c r="B44" s="1"/>
      <c r="C44" s="20" t="s">
        <v>101</v>
      </c>
      <c r="D44" s="29" t="s">
        <v>102</v>
      </c>
      <c r="E44" s="30" t="s">
        <v>103</v>
      </c>
      <c r="F44" s="31">
        <v>172402</v>
      </c>
      <c r="G44" s="32">
        <v>272.86</v>
      </c>
      <c r="H44" s="32">
        <v>0.84</v>
      </c>
      <c r="I44" s="33"/>
      <c r="J44" s="34"/>
      <c r="K44" s="35"/>
    </row>
    <row r="45" spans="2:11" x14ac:dyDescent="0.35">
      <c r="B45" s="1"/>
      <c r="C45" s="20" t="s">
        <v>104</v>
      </c>
      <c r="D45" s="29" t="s">
        <v>105</v>
      </c>
      <c r="E45" s="30" t="s">
        <v>106</v>
      </c>
      <c r="F45" s="31">
        <v>8575</v>
      </c>
      <c r="G45" s="32">
        <v>269.04000000000002</v>
      </c>
      <c r="H45" s="32">
        <v>0.83</v>
      </c>
      <c r="I45" s="33"/>
      <c r="J45" s="34"/>
      <c r="K45" s="35"/>
    </row>
    <row r="46" spans="2:11" x14ac:dyDescent="0.35">
      <c r="B46" s="1"/>
      <c r="C46" s="20" t="s">
        <v>107</v>
      </c>
      <c r="D46" s="29" t="s">
        <v>108</v>
      </c>
      <c r="E46" s="30" t="s">
        <v>86</v>
      </c>
      <c r="F46" s="31">
        <v>5193</v>
      </c>
      <c r="G46" s="32">
        <v>268.74</v>
      </c>
      <c r="H46" s="32">
        <v>0.82</v>
      </c>
      <c r="I46" s="33"/>
      <c r="J46" s="34"/>
      <c r="K46" s="35"/>
    </row>
    <row r="47" spans="2:11" x14ac:dyDescent="0.35">
      <c r="B47" s="1"/>
      <c r="C47" s="20" t="s">
        <v>109</v>
      </c>
      <c r="D47" s="29" t="s">
        <v>110</v>
      </c>
      <c r="E47" s="30" t="s">
        <v>38</v>
      </c>
      <c r="F47" s="31">
        <v>15150</v>
      </c>
      <c r="G47" s="32">
        <v>263</v>
      </c>
      <c r="H47" s="32">
        <v>0.81</v>
      </c>
      <c r="I47" s="33"/>
      <c r="J47" s="34"/>
      <c r="K47" s="35"/>
    </row>
    <row r="48" spans="2:11" x14ac:dyDescent="0.35">
      <c r="B48" s="1"/>
      <c r="C48" s="20" t="s">
        <v>111</v>
      </c>
      <c r="D48" s="29" t="s">
        <v>112</v>
      </c>
      <c r="E48" s="30" t="s">
        <v>17</v>
      </c>
      <c r="F48" s="31">
        <v>200000</v>
      </c>
      <c r="G48" s="32">
        <v>249</v>
      </c>
      <c r="H48" s="32">
        <v>0.76</v>
      </c>
      <c r="I48" s="33"/>
      <c r="J48" s="34"/>
      <c r="K48" s="35"/>
    </row>
    <row r="49" spans="2:12" x14ac:dyDescent="0.35">
      <c r="B49" s="1"/>
      <c r="C49" s="20" t="s">
        <v>113</v>
      </c>
      <c r="D49" s="29" t="s">
        <v>114</v>
      </c>
      <c r="E49" s="30" t="s">
        <v>17</v>
      </c>
      <c r="F49" s="31">
        <v>19375</v>
      </c>
      <c r="G49" s="32">
        <v>247.94</v>
      </c>
      <c r="H49" s="32">
        <v>0.76</v>
      </c>
      <c r="I49" s="33"/>
      <c r="J49" s="34"/>
      <c r="K49" s="35"/>
    </row>
    <row r="50" spans="2:12" x14ac:dyDescent="0.35">
      <c r="B50" s="1"/>
      <c r="C50" s="20" t="s">
        <v>115</v>
      </c>
      <c r="D50" s="29" t="s">
        <v>116</v>
      </c>
      <c r="E50" s="30" t="s">
        <v>68</v>
      </c>
      <c r="F50" s="31">
        <v>25215</v>
      </c>
      <c r="G50" s="32">
        <v>241.93</v>
      </c>
      <c r="H50" s="32">
        <v>0.74</v>
      </c>
      <c r="I50" s="33"/>
      <c r="J50" s="34"/>
      <c r="K50" s="35"/>
    </row>
    <row r="51" spans="2:12" x14ac:dyDescent="0.35">
      <c r="B51" s="1"/>
      <c r="C51" s="20" t="s">
        <v>117</v>
      </c>
      <c r="D51" s="29" t="s">
        <v>118</v>
      </c>
      <c r="E51" s="30" t="s">
        <v>38</v>
      </c>
      <c r="F51" s="31">
        <v>72850</v>
      </c>
      <c r="G51" s="32">
        <v>223.07</v>
      </c>
      <c r="H51" s="32">
        <v>0.68</v>
      </c>
      <c r="I51" s="33"/>
      <c r="J51" s="34"/>
      <c r="K51" s="35"/>
    </row>
    <row r="52" spans="2:12" x14ac:dyDescent="0.35">
      <c r="B52" s="1"/>
      <c r="C52" s="20" t="s">
        <v>119</v>
      </c>
      <c r="D52" s="29" t="s">
        <v>120</v>
      </c>
      <c r="E52" s="30" t="s">
        <v>121</v>
      </c>
      <c r="F52" s="31">
        <v>628</v>
      </c>
      <c r="G52" s="32">
        <v>222.28</v>
      </c>
      <c r="H52" s="32">
        <v>0.68</v>
      </c>
      <c r="I52" s="33"/>
      <c r="J52" s="34"/>
      <c r="K52" s="35"/>
    </row>
    <row r="53" spans="2:12" x14ac:dyDescent="0.35">
      <c r="B53" s="1"/>
      <c r="C53" s="20" t="s">
        <v>122</v>
      </c>
      <c r="D53" s="29" t="s">
        <v>123</v>
      </c>
      <c r="E53" s="30" t="s">
        <v>124</v>
      </c>
      <c r="F53" s="31">
        <v>183621</v>
      </c>
      <c r="G53" s="32">
        <v>214.27</v>
      </c>
      <c r="H53" s="32">
        <v>0.66</v>
      </c>
      <c r="I53" s="33"/>
      <c r="J53" s="34"/>
      <c r="K53" s="35"/>
    </row>
    <row r="54" spans="2:12" x14ac:dyDescent="0.35">
      <c r="B54" s="1"/>
      <c r="C54" s="20" t="s">
        <v>125</v>
      </c>
      <c r="D54" s="29" t="s">
        <v>126</v>
      </c>
      <c r="E54" s="30" t="s">
        <v>38</v>
      </c>
      <c r="F54" s="31">
        <v>39000</v>
      </c>
      <c r="G54" s="32">
        <v>214.15</v>
      </c>
      <c r="H54" s="32">
        <v>0.66</v>
      </c>
      <c r="I54" s="33"/>
      <c r="J54" s="34"/>
      <c r="K54" s="35"/>
    </row>
    <row r="55" spans="2:12" x14ac:dyDescent="0.35">
      <c r="B55" s="1"/>
      <c r="C55" s="20" t="s">
        <v>127</v>
      </c>
      <c r="D55" s="29" t="s">
        <v>128</v>
      </c>
      <c r="E55" s="30" t="s">
        <v>129</v>
      </c>
      <c r="F55" s="31">
        <v>10685</v>
      </c>
      <c r="G55" s="32">
        <v>210.55</v>
      </c>
      <c r="H55" s="32">
        <v>0.65</v>
      </c>
      <c r="I55" s="33"/>
      <c r="J55" s="34"/>
      <c r="K55" s="35"/>
    </row>
    <row r="56" spans="2:12" x14ac:dyDescent="0.35">
      <c r="B56" s="1"/>
      <c r="C56" s="20" t="s">
        <v>130</v>
      </c>
      <c r="D56" s="29" t="s">
        <v>131</v>
      </c>
      <c r="E56" s="30" t="s">
        <v>77</v>
      </c>
      <c r="F56" s="31">
        <v>5600</v>
      </c>
      <c r="G56" s="32">
        <v>210.41</v>
      </c>
      <c r="H56" s="32">
        <v>0.65</v>
      </c>
      <c r="I56" s="33"/>
      <c r="J56" s="34"/>
      <c r="K56" s="35"/>
    </row>
    <row r="57" spans="2:12" x14ac:dyDescent="0.35">
      <c r="B57" s="1"/>
      <c r="C57" s="20" t="s">
        <v>132</v>
      </c>
      <c r="D57" s="29" t="s">
        <v>133</v>
      </c>
      <c r="E57" s="30" t="s">
        <v>89</v>
      </c>
      <c r="F57" s="31">
        <v>20875</v>
      </c>
      <c r="G57" s="32">
        <v>207.61</v>
      </c>
      <c r="H57" s="32">
        <v>0.64</v>
      </c>
      <c r="I57" s="33"/>
      <c r="J57" s="34"/>
      <c r="K57" s="35"/>
    </row>
    <row r="58" spans="2:12" x14ac:dyDescent="0.35">
      <c r="B58" s="1"/>
      <c r="C58" s="20" t="s">
        <v>134</v>
      </c>
      <c r="D58" s="29" t="s">
        <v>135</v>
      </c>
      <c r="E58" s="30" t="s">
        <v>43</v>
      </c>
      <c r="F58" s="31">
        <v>51200</v>
      </c>
      <c r="G58" s="32">
        <v>206.98</v>
      </c>
      <c r="H58" s="32">
        <v>0.64</v>
      </c>
      <c r="I58" s="33"/>
      <c r="J58" s="34"/>
      <c r="K58" s="35"/>
    </row>
    <row r="59" spans="2:12" x14ac:dyDescent="0.35">
      <c r="B59" s="1"/>
      <c r="C59" s="20" t="s">
        <v>136</v>
      </c>
      <c r="D59" s="29" t="s">
        <v>137</v>
      </c>
      <c r="E59" s="30" t="s">
        <v>51</v>
      </c>
      <c r="F59" s="31">
        <v>122661</v>
      </c>
      <c r="G59" s="32">
        <v>166.57</v>
      </c>
      <c r="H59" s="32">
        <v>0.51</v>
      </c>
      <c r="I59" s="33"/>
      <c r="J59" s="34"/>
      <c r="K59" s="35"/>
    </row>
    <row r="60" spans="2:12" x14ac:dyDescent="0.35">
      <c r="B60" s="1"/>
      <c r="C60" s="20" t="s">
        <v>138</v>
      </c>
      <c r="D60" s="29" t="s">
        <v>139</v>
      </c>
      <c r="E60" s="30" t="s">
        <v>89</v>
      </c>
      <c r="F60" s="31">
        <v>54503</v>
      </c>
      <c r="G60" s="32">
        <v>147.13</v>
      </c>
      <c r="H60" s="32">
        <v>0.45</v>
      </c>
      <c r="I60" s="33"/>
      <c r="J60" s="34"/>
      <c r="K60" s="35"/>
    </row>
    <row r="61" spans="2:12" x14ac:dyDescent="0.35">
      <c r="B61" s="1"/>
      <c r="C61" s="20" t="s">
        <v>140</v>
      </c>
      <c r="D61" s="29" t="s">
        <v>141</v>
      </c>
      <c r="E61" s="30" t="s">
        <v>142</v>
      </c>
      <c r="F61" s="31">
        <v>34112</v>
      </c>
      <c r="G61" s="32">
        <v>135.9</v>
      </c>
      <c r="H61" s="32">
        <v>0.42</v>
      </c>
      <c r="I61" s="33"/>
      <c r="J61" s="34"/>
      <c r="K61" s="35"/>
    </row>
    <row r="62" spans="2:12" x14ac:dyDescent="0.35">
      <c r="B62" s="1"/>
      <c r="C62" s="20" t="s">
        <v>143</v>
      </c>
      <c r="D62" s="29" t="s">
        <v>144</v>
      </c>
      <c r="E62" s="30" t="s">
        <v>145</v>
      </c>
      <c r="F62" s="31">
        <v>24150</v>
      </c>
      <c r="G62" s="32">
        <v>132.87</v>
      </c>
      <c r="H62" s="32">
        <v>0.41</v>
      </c>
      <c r="I62" s="33"/>
      <c r="J62" s="34"/>
      <c r="K62" s="35"/>
    </row>
    <row r="63" spans="2:12" x14ac:dyDescent="0.35">
      <c r="B63" s="1"/>
      <c r="C63" s="20" t="s">
        <v>146</v>
      </c>
      <c r="D63" s="29" t="s">
        <v>147</v>
      </c>
      <c r="E63" s="30" t="s">
        <v>29</v>
      </c>
      <c r="F63" s="31">
        <v>929175</v>
      </c>
      <c r="G63" s="32">
        <v>92.55</v>
      </c>
      <c r="H63" s="32">
        <v>0.28000000000000003</v>
      </c>
      <c r="I63" s="33"/>
      <c r="J63" s="34"/>
      <c r="K63" s="35"/>
    </row>
    <row r="64" spans="2:12" x14ac:dyDescent="0.35">
      <c r="B64" s="1"/>
      <c r="C64" s="20" t="s">
        <v>148</v>
      </c>
      <c r="D64" s="29" t="s">
        <v>149</v>
      </c>
      <c r="E64" s="30" t="s">
        <v>150</v>
      </c>
      <c r="F64" s="31">
        <v>13500</v>
      </c>
      <c r="G64" s="32">
        <v>76.7</v>
      </c>
      <c r="H64" s="32">
        <v>0.24</v>
      </c>
      <c r="I64" s="33"/>
      <c r="J64" s="34"/>
      <c r="K64" s="35"/>
      <c r="L64" s="39"/>
    </row>
    <row r="65" spans="2:11" x14ac:dyDescent="0.35">
      <c r="B65" s="1"/>
      <c r="C65" s="28" t="s">
        <v>151</v>
      </c>
      <c r="D65" s="29"/>
      <c r="E65" s="30"/>
      <c r="F65" s="31"/>
      <c r="G65" s="40">
        <v>28119.22</v>
      </c>
      <c r="H65" s="40">
        <v>86.32</v>
      </c>
      <c r="I65" s="33"/>
      <c r="J65" s="34"/>
      <c r="K65" s="35"/>
    </row>
    <row r="66" spans="2:11" x14ac:dyDescent="0.35">
      <c r="B66" s="1"/>
      <c r="C66" s="20"/>
      <c r="D66" s="29"/>
      <c r="E66" s="30"/>
      <c r="F66" s="31"/>
      <c r="G66" s="32"/>
      <c r="H66" s="32"/>
      <c r="I66" s="33"/>
      <c r="J66" s="34"/>
      <c r="K66" s="35"/>
    </row>
    <row r="67" spans="2:11" x14ac:dyDescent="0.35">
      <c r="B67" s="1"/>
      <c r="C67" s="28" t="s">
        <v>152</v>
      </c>
      <c r="D67" s="29"/>
      <c r="E67" s="30"/>
      <c r="F67" s="31"/>
      <c r="G67" s="32"/>
      <c r="H67" s="32"/>
      <c r="I67" s="33"/>
      <c r="J67" s="34"/>
      <c r="K67" s="35"/>
    </row>
    <row r="68" spans="2:11" x14ac:dyDescent="0.35">
      <c r="B68" s="1"/>
      <c r="C68" s="36" t="s">
        <v>153</v>
      </c>
      <c r="D68" s="29"/>
      <c r="E68" s="30"/>
      <c r="F68" s="31"/>
      <c r="G68" s="32"/>
      <c r="H68" s="32"/>
      <c r="I68" s="33"/>
      <c r="J68" s="34"/>
      <c r="K68" s="35"/>
    </row>
    <row r="69" spans="2:11" x14ac:dyDescent="0.35">
      <c r="B69" s="1"/>
      <c r="C69" s="20" t="s">
        <v>154</v>
      </c>
      <c r="D69" s="29" t="s">
        <v>155</v>
      </c>
      <c r="E69" s="30" t="s">
        <v>156</v>
      </c>
      <c r="F69" s="31">
        <v>500000</v>
      </c>
      <c r="G69" s="32">
        <v>522.23</v>
      </c>
      <c r="H69" s="32">
        <v>1.6</v>
      </c>
      <c r="I69" s="33">
        <v>6.6705895999999996</v>
      </c>
      <c r="J69" s="34"/>
      <c r="K69" s="35"/>
    </row>
    <row r="70" spans="2:11" x14ac:dyDescent="0.35">
      <c r="B70" s="1"/>
      <c r="C70" s="20" t="s">
        <v>157</v>
      </c>
      <c r="D70" s="29" t="s">
        <v>158</v>
      </c>
      <c r="E70" s="30" t="s">
        <v>156</v>
      </c>
      <c r="F70" s="31">
        <v>500000</v>
      </c>
      <c r="G70" s="32">
        <v>518.87</v>
      </c>
      <c r="H70" s="32">
        <v>1.59</v>
      </c>
      <c r="I70" s="33">
        <v>5.8638148000000001</v>
      </c>
      <c r="J70" s="34"/>
      <c r="K70" s="35"/>
    </row>
    <row r="71" spans="2:11" x14ac:dyDescent="0.35">
      <c r="B71" s="1"/>
      <c r="C71" s="28" t="s">
        <v>151</v>
      </c>
      <c r="D71" s="29"/>
      <c r="E71" s="30"/>
      <c r="F71" s="31"/>
      <c r="G71" s="40">
        <v>1041.0999999999999</v>
      </c>
      <c r="H71" s="40">
        <v>3.19</v>
      </c>
      <c r="I71" s="33"/>
      <c r="J71" s="34"/>
      <c r="K71" s="35"/>
    </row>
    <row r="72" spans="2:11" x14ac:dyDescent="0.35">
      <c r="B72" s="1"/>
      <c r="C72" s="20"/>
      <c r="D72" s="29"/>
      <c r="E72" s="30"/>
      <c r="F72" s="31"/>
      <c r="G72" s="32"/>
      <c r="H72" s="32"/>
      <c r="I72" s="33"/>
      <c r="J72" s="34"/>
      <c r="K72" s="35"/>
    </row>
    <row r="73" spans="2:11" x14ac:dyDescent="0.35">
      <c r="B73" s="1"/>
      <c r="C73" s="28" t="s">
        <v>159</v>
      </c>
      <c r="D73" s="29"/>
      <c r="E73" s="30"/>
      <c r="F73" s="31"/>
      <c r="G73" s="32"/>
      <c r="H73" s="32"/>
      <c r="I73" s="33"/>
      <c r="J73" s="34"/>
      <c r="K73" s="35"/>
    </row>
    <row r="74" spans="2:11" x14ac:dyDescent="0.35">
      <c r="B74" s="1"/>
      <c r="C74" s="36" t="s">
        <v>160</v>
      </c>
      <c r="D74" s="29"/>
      <c r="E74" s="30"/>
      <c r="F74" s="31"/>
      <c r="G74" s="32"/>
      <c r="H74" s="32"/>
      <c r="I74" s="33"/>
      <c r="J74" s="34"/>
      <c r="K74" s="35"/>
    </row>
    <row r="75" spans="2:11" x14ac:dyDescent="0.35">
      <c r="B75" s="1"/>
      <c r="C75" s="20" t="s">
        <v>161</v>
      </c>
      <c r="D75" s="29" t="s">
        <v>162</v>
      </c>
      <c r="E75" s="30" t="s">
        <v>156</v>
      </c>
      <c r="F75" s="31">
        <v>500000</v>
      </c>
      <c r="G75" s="32">
        <v>496.2</v>
      </c>
      <c r="H75" s="32">
        <v>1.52</v>
      </c>
      <c r="I75" s="33">
        <v>5.3796999999999997</v>
      </c>
      <c r="J75" s="34"/>
      <c r="K75" s="35"/>
    </row>
    <row r="76" spans="2:11" x14ac:dyDescent="0.35">
      <c r="B76" s="1"/>
      <c r="C76" s="20" t="s">
        <v>163</v>
      </c>
      <c r="D76" s="29" t="s">
        <v>164</v>
      </c>
      <c r="E76" s="30" t="s">
        <v>156</v>
      </c>
      <c r="F76" s="31">
        <v>500000</v>
      </c>
      <c r="G76" s="32">
        <v>493.65</v>
      </c>
      <c r="H76" s="32">
        <v>1.52</v>
      </c>
      <c r="I76" s="33">
        <v>5.3315000000000001</v>
      </c>
      <c r="J76" s="34"/>
      <c r="K76" s="35"/>
    </row>
    <row r="77" spans="2:11" x14ac:dyDescent="0.35">
      <c r="B77" s="1"/>
      <c r="C77" s="20" t="s">
        <v>165</v>
      </c>
      <c r="D77" s="29" t="s">
        <v>166</v>
      </c>
      <c r="E77" s="30" t="s">
        <v>156</v>
      </c>
      <c r="F77" s="31">
        <v>500000</v>
      </c>
      <c r="G77" s="32">
        <v>491</v>
      </c>
      <c r="H77" s="32">
        <v>1.51</v>
      </c>
      <c r="I77" s="33">
        <v>5.4866000000000001</v>
      </c>
      <c r="J77" s="34"/>
      <c r="K77" s="35"/>
    </row>
    <row r="78" spans="2:11" x14ac:dyDescent="0.35">
      <c r="B78" s="1"/>
      <c r="C78" s="28" t="s">
        <v>151</v>
      </c>
      <c r="D78" s="29"/>
      <c r="E78" s="30"/>
      <c r="F78" s="31"/>
      <c r="G78" s="40">
        <v>1480.85</v>
      </c>
      <c r="H78" s="40">
        <v>4.55</v>
      </c>
      <c r="I78" s="33"/>
      <c r="J78" s="34"/>
      <c r="K78" s="35"/>
    </row>
    <row r="79" spans="2:11" x14ac:dyDescent="0.35">
      <c r="B79" s="1"/>
      <c r="C79" s="20"/>
      <c r="D79" s="29"/>
      <c r="E79" s="30"/>
      <c r="F79" s="31"/>
      <c r="G79" s="32"/>
      <c r="H79" s="32"/>
      <c r="I79" s="33"/>
      <c r="J79" s="34"/>
      <c r="K79" s="35"/>
    </row>
    <row r="80" spans="2:11" x14ac:dyDescent="0.35">
      <c r="B80" s="1"/>
      <c r="C80" s="28" t="s">
        <v>167</v>
      </c>
      <c r="D80" s="29"/>
      <c r="E80" s="30"/>
      <c r="F80" s="31"/>
      <c r="G80" s="32"/>
      <c r="H80" s="32"/>
      <c r="I80" s="33"/>
      <c r="J80" s="34"/>
      <c r="K80" s="35"/>
    </row>
    <row r="81" spans="2:54" x14ac:dyDescent="0.35">
      <c r="B81" s="1"/>
      <c r="C81" s="36" t="s">
        <v>168</v>
      </c>
      <c r="D81" s="29"/>
      <c r="E81" s="30"/>
      <c r="F81" s="31"/>
      <c r="G81" s="32"/>
      <c r="H81" s="32"/>
      <c r="I81" s="33"/>
      <c r="J81" s="34"/>
      <c r="K81" s="35"/>
    </row>
    <row r="82" spans="2:54" x14ac:dyDescent="0.35">
      <c r="B82" s="1"/>
      <c r="C82" s="20" t="s">
        <v>169</v>
      </c>
      <c r="D82" s="29"/>
      <c r="E82" s="30"/>
      <c r="F82" s="31"/>
      <c r="G82" s="32">
        <v>1775</v>
      </c>
      <c r="H82" s="32">
        <v>5.45</v>
      </c>
      <c r="I82" s="33">
        <v>5.4063800000000004</v>
      </c>
      <c r="J82" s="34"/>
      <c r="K82" s="35"/>
    </row>
    <row r="83" spans="2:54" x14ac:dyDescent="0.35">
      <c r="B83" s="1"/>
      <c r="C83" s="28" t="s">
        <v>151</v>
      </c>
      <c r="D83" s="29"/>
      <c r="E83" s="30"/>
      <c r="F83" s="31"/>
      <c r="G83" s="40">
        <v>1775</v>
      </c>
      <c r="H83" s="40">
        <v>5.45</v>
      </c>
      <c r="I83" s="33"/>
      <c r="J83" s="34"/>
      <c r="K83" s="35"/>
    </row>
    <row r="84" spans="2:54" x14ac:dyDescent="0.35">
      <c r="B84" s="1"/>
      <c r="C84" s="20"/>
      <c r="D84" s="29"/>
      <c r="E84" s="30"/>
      <c r="F84" s="31"/>
      <c r="G84" s="32"/>
      <c r="H84" s="32"/>
      <c r="I84" s="33"/>
      <c r="J84" s="34"/>
      <c r="K84" s="35"/>
    </row>
    <row r="85" spans="2:54" x14ac:dyDescent="0.35">
      <c r="B85" s="1"/>
      <c r="C85" s="28" t="s">
        <v>170</v>
      </c>
      <c r="D85" s="29"/>
      <c r="E85" s="30"/>
      <c r="F85" s="31"/>
      <c r="G85" s="32"/>
      <c r="H85" s="32"/>
      <c r="I85" s="33"/>
      <c r="J85" s="34"/>
      <c r="K85" s="35"/>
    </row>
    <row r="86" spans="2:54" x14ac:dyDescent="0.35">
      <c r="B86" s="1"/>
      <c r="C86" s="20" t="s">
        <v>171</v>
      </c>
      <c r="D86" s="29"/>
      <c r="E86" s="30"/>
      <c r="F86" s="31"/>
      <c r="G86" s="32">
        <v>237.25</v>
      </c>
      <c r="H86" s="32">
        <v>0.73</v>
      </c>
      <c r="I86" s="33"/>
      <c r="J86" s="34"/>
      <c r="K86" s="35"/>
    </row>
    <row r="87" spans="2:54" x14ac:dyDescent="0.35">
      <c r="B87" s="1"/>
      <c r="C87" s="20" t="s">
        <v>172</v>
      </c>
      <c r="D87" s="29"/>
      <c r="E87" s="30"/>
      <c r="F87" s="31"/>
      <c r="G87" s="32">
        <v>-78.49722220000001</v>
      </c>
      <c r="H87" s="32">
        <v>-0.24</v>
      </c>
      <c r="I87" s="33"/>
      <c r="J87" s="34"/>
      <c r="K87" s="35"/>
    </row>
    <row r="88" spans="2:54" x14ac:dyDescent="0.35">
      <c r="B88" s="1"/>
      <c r="C88" s="28" t="s">
        <v>151</v>
      </c>
      <c r="D88" s="29"/>
      <c r="E88" s="30"/>
      <c r="F88" s="31"/>
      <c r="G88" s="40">
        <v>158.75299999999999</v>
      </c>
      <c r="H88" s="40">
        <v>0.49</v>
      </c>
      <c r="I88" s="33"/>
      <c r="J88" s="34"/>
      <c r="K88" s="35"/>
    </row>
    <row r="89" spans="2:54" x14ac:dyDescent="0.35">
      <c r="B89" s="1"/>
      <c r="C89" s="20"/>
      <c r="D89" s="29"/>
      <c r="E89" s="30"/>
      <c r="F89" s="31"/>
      <c r="G89" s="32"/>
      <c r="H89" s="32"/>
      <c r="I89" s="33"/>
      <c r="J89" s="34"/>
      <c r="K89" s="35" t="s">
        <v>173</v>
      </c>
    </row>
    <row r="90" spans="2:54" ht="14" thickBot="1" x14ac:dyDescent="0.4">
      <c r="B90" s="1"/>
      <c r="C90" s="41" t="s">
        <v>174</v>
      </c>
      <c r="D90" s="42"/>
      <c r="E90" s="43"/>
      <c r="F90" s="44"/>
      <c r="G90" s="45">
        <v>32574.92</v>
      </c>
      <c r="H90" s="45">
        <f>SUMIFS(H:H,C:C,"Total")</f>
        <v>99.999999999999986</v>
      </c>
      <c r="I90" s="46"/>
      <c r="J90" s="47"/>
      <c r="K90" s="35" t="s">
        <v>173</v>
      </c>
    </row>
    <row r="92" spans="2:54" s="48" customFormat="1" ht="15" x14ac:dyDescent="0.4">
      <c r="C92" s="48" t="s">
        <v>175</v>
      </c>
      <c r="F92" s="49"/>
      <c r="G92" s="49"/>
      <c r="H92" s="49"/>
    </row>
    <row r="93" spans="2:54" s="53" customFormat="1" ht="27" x14ac:dyDescent="0.35">
      <c r="B93" s="50"/>
      <c r="C93" s="50" t="s">
        <v>176</v>
      </c>
      <c r="D93" s="50" t="s">
        <v>177</v>
      </c>
      <c r="E93" s="50" t="s">
        <v>178</v>
      </c>
      <c r="F93" s="51" t="s">
        <v>7</v>
      </c>
      <c r="G93" s="52" t="s">
        <v>179</v>
      </c>
      <c r="H93" s="51" t="s">
        <v>9</v>
      </c>
      <c r="I93" s="50" t="s">
        <v>12</v>
      </c>
    </row>
    <row r="94" spans="2:54" s="53" customFormat="1" x14ac:dyDescent="0.35">
      <c r="B94" s="50"/>
      <c r="C94" s="50" t="s">
        <v>180</v>
      </c>
      <c r="D94" s="50"/>
      <c r="E94" s="50"/>
      <c r="F94" s="51"/>
      <c r="G94" s="52"/>
      <c r="H94" s="51"/>
      <c r="I94" s="50"/>
    </row>
    <row r="95" spans="2:54" x14ac:dyDescent="0.35">
      <c r="B95" s="54"/>
      <c r="C95" s="54" t="s">
        <v>181</v>
      </c>
      <c r="D95" s="54" t="s">
        <v>182</v>
      </c>
      <c r="E95" s="54" t="s">
        <v>22</v>
      </c>
      <c r="F95" s="55">
        <v>-54000</v>
      </c>
      <c r="G95" s="55">
        <v>-851.31</v>
      </c>
      <c r="H95" s="55">
        <v>-2.61</v>
      </c>
      <c r="I95" s="54"/>
      <c r="J95" s="2"/>
      <c r="K95" s="2"/>
      <c r="L95" s="2"/>
      <c r="AI95" s="2"/>
      <c r="AV95" s="2"/>
      <c r="AX95" s="2"/>
      <c r="BB95" s="2"/>
    </row>
    <row r="96" spans="2:54" x14ac:dyDescent="0.35">
      <c r="B96" s="54"/>
      <c r="C96" s="54" t="s">
        <v>183</v>
      </c>
      <c r="D96" s="54" t="s">
        <v>182</v>
      </c>
      <c r="E96" s="54" t="s">
        <v>17</v>
      </c>
      <c r="F96" s="55">
        <v>-37200</v>
      </c>
      <c r="G96" s="55">
        <v>-795.18719999999996</v>
      </c>
      <c r="H96" s="55">
        <v>-2.44</v>
      </c>
      <c r="I96" s="54"/>
      <c r="J96" s="2"/>
      <c r="K96" s="2"/>
      <c r="L96" s="2"/>
      <c r="AI96" s="2"/>
      <c r="AV96" s="2"/>
      <c r="AX96" s="2"/>
      <c r="BB96" s="2"/>
    </row>
    <row r="97" spans="2:54" x14ac:dyDescent="0.35">
      <c r="B97" s="54"/>
      <c r="C97" s="54" t="s">
        <v>184</v>
      </c>
      <c r="D97" s="54" t="s">
        <v>182</v>
      </c>
      <c r="E97" s="54" t="s">
        <v>43</v>
      </c>
      <c r="F97" s="55">
        <v>-30000</v>
      </c>
      <c r="G97" s="55">
        <v>-742.14</v>
      </c>
      <c r="H97" s="55">
        <v>-2.2799999999999998</v>
      </c>
      <c r="I97" s="54"/>
      <c r="J97" s="2"/>
      <c r="K97" s="2"/>
      <c r="L97" s="2"/>
      <c r="AI97" s="2"/>
      <c r="AV97" s="2"/>
      <c r="AX97" s="2"/>
      <c r="BB97" s="2"/>
    </row>
    <row r="98" spans="2:54" x14ac:dyDescent="0.35">
      <c r="B98" s="54"/>
      <c r="C98" s="54" t="s">
        <v>185</v>
      </c>
      <c r="D98" s="54" t="s">
        <v>182</v>
      </c>
      <c r="E98" s="54" t="s">
        <v>17</v>
      </c>
      <c r="F98" s="55">
        <v>-184275</v>
      </c>
      <c r="G98" s="55">
        <v>-537.80658749999998</v>
      </c>
      <c r="H98" s="55">
        <v>-1.65</v>
      </c>
      <c r="I98" s="54"/>
      <c r="J98" s="2"/>
      <c r="K98" s="2"/>
      <c r="L98" s="2"/>
      <c r="AI98" s="2"/>
      <c r="AV98" s="2"/>
      <c r="AX98" s="2"/>
      <c r="BB98" s="2"/>
    </row>
    <row r="99" spans="2:54" x14ac:dyDescent="0.35">
      <c r="B99" s="54"/>
      <c r="C99" s="54" t="s">
        <v>186</v>
      </c>
      <c r="D99" s="54" t="s">
        <v>182</v>
      </c>
      <c r="E99" s="54" t="s">
        <v>74</v>
      </c>
      <c r="F99" s="55">
        <v>-9625</v>
      </c>
      <c r="G99" s="55">
        <v>-378.22399999999999</v>
      </c>
      <c r="H99" s="55">
        <v>-1.1599999999999999</v>
      </c>
      <c r="I99" s="54"/>
      <c r="J99" s="2"/>
      <c r="K99" s="2"/>
      <c r="L99" s="2"/>
      <c r="AI99" s="2"/>
      <c r="AV99" s="2"/>
      <c r="AX99" s="2"/>
      <c r="BB99" s="2"/>
    </row>
    <row r="100" spans="2:54" x14ac:dyDescent="0.35">
      <c r="B100" s="54"/>
      <c r="C100" s="54" t="s">
        <v>187</v>
      </c>
      <c r="D100" s="54" t="s">
        <v>182</v>
      </c>
      <c r="E100" s="54" t="s">
        <v>106</v>
      </c>
      <c r="F100" s="55">
        <v>-8575</v>
      </c>
      <c r="G100" s="55">
        <v>-270.58412499999997</v>
      </c>
      <c r="H100" s="55">
        <v>-0.83</v>
      </c>
      <c r="I100" s="54"/>
      <c r="J100" s="2"/>
      <c r="K100" s="2"/>
      <c r="L100" s="2"/>
      <c r="AI100" s="2"/>
      <c r="AV100" s="2"/>
      <c r="AX100" s="2"/>
      <c r="BB100" s="2"/>
    </row>
    <row r="101" spans="2:54" x14ac:dyDescent="0.35">
      <c r="B101" s="54"/>
      <c r="C101" s="54" t="s">
        <v>188</v>
      </c>
      <c r="D101" s="54" t="s">
        <v>182</v>
      </c>
      <c r="E101" s="54" t="s">
        <v>17</v>
      </c>
      <c r="F101" s="55">
        <v>-200000</v>
      </c>
      <c r="G101" s="55">
        <v>-250.82</v>
      </c>
      <c r="H101" s="55">
        <v>-0.77</v>
      </c>
      <c r="I101" s="54"/>
      <c r="J101" s="2"/>
      <c r="K101" s="2"/>
      <c r="L101" s="2"/>
      <c r="AI101" s="2"/>
      <c r="AV101" s="2"/>
      <c r="AX101" s="2"/>
      <c r="BB101" s="2"/>
    </row>
    <row r="102" spans="2:54" x14ac:dyDescent="0.35">
      <c r="B102" s="54"/>
      <c r="C102" s="54" t="s">
        <v>189</v>
      </c>
      <c r="D102" s="54" t="s">
        <v>182</v>
      </c>
      <c r="E102" s="54" t="s">
        <v>17</v>
      </c>
      <c r="F102" s="55">
        <v>-19375</v>
      </c>
      <c r="G102" s="55">
        <v>-249.24</v>
      </c>
      <c r="H102" s="55">
        <v>-0.77</v>
      </c>
      <c r="I102" s="54"/>
      <c r="J102" s="2"/>
      <c r="K102" s="2"/>
      <c r="L102" s="2"/>
      <c r="AI102" s="2"/>
      <c r="AV102" s="2"/>
      <c r="AX102" s="2"/>
      <c r="BB102" s="2"/>
    </row>
    <row r="103" spans="2:54" x14ac:dyDescent="0.35">
      <c r="B103" s="54"/>
      <c r="C103" s="54" t="s">
        <v>190</v>
      </c>
      <c r="D103" s="54" t="s">
        <v>182</v>
      </c>
      <c r="E103" s="54" t="s">
        <v>38</v>
      </c>
      <c r="F103" s="55">
        <v>-72850</v>
      </c>
      <c r="G103" s="55">
        <v>-224.560125</v>
      </c>
      <c r="H103" s="55">
        <v>-0.69</v>
      </c>
      <c r="I103" s="54"/>
      <c r="J103" s="2"/>
      <c r="K103" s="2"/>
      <c r="L103" s="2"/>
      <c r="AI103" s="2"/>
      <c r="AV103" s="2"/>
      <c r="AX103" s="2"/>
      <c r="BB103" s="2"/>
    </row>
    <row r="104" spans="2:54" x14ac:dyDescent="0.35">
      <c r="B104" s="54"/>
      <c r="C104" s="54" t="s">
        <v>191</v>
      </c>
      <c r="D104" s="54" t="s">
        <v>182</v>
      </c>
      <c r="E104" s="54" t="s">
        <v>38</v>
      </c>
      <c r="F104" s="55">
        <v>-39000</v>
      </c>
      <c r="G104" s="55">
        <v>-215.68950000000001</v>
      </c>
      <c r="H104" s="55">
        <v>-0.66</v>
      </c>
      <c r="I104" s="54"/>
      <c r="J104" s="2"/>
      <c r="K104" s="2"/>
      <c r="L104" s="2"/>
      <c r="AI104" s="2"/>
      <c r="AV104" s="2"/>
      <c r="AX104" s="2"/>
      <c r="BB104" s="2"/>
    </row>
    <row r="105" spans="2:54" x14ac:dyDescent="0.35">
      <c r="B105" s="54"/>
      <c r="C105" s="54" t="s">
        <v>192</v>
      </c>
      <c r="D105" s="54" t="s">
        <v>182</v>
      </c>
      <c r="E105" s="54" t="s">
        <v>77</v>
      </c>
      <c r="F105" s="55">
        <v>-5600</v>
      </c>
      <c r="G105" s="55">
        <v>-211.87039999999999</v>
      </c>
      <c r="H105" s="55">
        <v>-0.65</v>
      </c>
      <c r="I105" s="54"/>
      <c r="J105" s="2"/>
      <c r="K105" s="2"/>
      <c r="L105" s="2"/>
      <c r="AI105" s="2"/>
      <c r="AV105" s="2"/>
      <c r="AX105" s="2"/>
      <c r="BB105" s="2"/>
    </row>
    <row r="106" spans="2:54" x14ac:dyDescent="0.35">
      <c r="B106" s="54"/>
      <c r="C106" s="54" t="s">
        <v>193</v>
      </c>
      <c r="D106" s="54" t="s">
        <v>182</v>
      </c>
      <c r="E106" s="54" t="s">
        <v>29</v>
      </c>
      <c r="F106" s="55">
        <v>-9975</v>
      </c>
      <c r="G106" s="55">
        <v>-210.98122499999999</v>
      </c>
      <c r="H106" s="55">
        <v>-0.65</v>
      </c>
      <c r="I106" s="54"/>
      <c r="J106" s="2"/>
      <c r="K106" s="2"/>
      <c r="L106" s="2"/>
      <c r="AI106" s="2"/>
      <c r="AV106" s="2"/>
      <c r="AX106" s="2"/>
      <c r="BB106" s="2"/>
    </row>
    <row r="107" spans="2:54" x14ac:dyDescent="0.35">
      <c r="B107" s="54"/>
      <c r="C107" s="54" t="s">
        <v>194</v>
      </c>
      <c r="D107" s="54" t="s">
        <v>182</v>
      </c>
      <c r="E107" s="54" t="s">
        <v>43</v>
      </c>
      <c r="F107" s="55">
        <v>-51200</v>
      </c>
      <c r="G107" s="55">
        <v>-208.0256</v>
      </c>
      <c r="H107" s="55">
        <v>-0.64</v>
      </c>
      <c r="I107" s="54"/>
      <c r="J107" s="2"/>
      <c r="K107" s="2"/>
      <c r="L107" s="2"/>
      <c r="AI107" s="2"/>
      <c r="AV107" s="2"/>
      <c r="AX107" s="2"/>
      <c r="BB107" s="2"/>
    </row>
    <row r="108" spans="2:54" x14ac:dyDescent="0.35">
      <c r="B108" s="54"/>
      <c r="C108" s="54" t="s">
        <v>195</v>
      </c>
      <c r="D108" s="54" t="s">
        <v>182</v>
      </c>
      <c r="E108" s="54" t="s">
        <v>145</v>
      </c>
      <c r="F108" s="55">
        <v>-24150</v>
      </c>
      <c r="G108" s="55">
        <v>-133.44082499999999</v>
      </c>
      <c r="H108" s="55">
        <v>-0.41</v>
      </c>
      <c r="I108" s="54"/>
      <c r="J108" s="2"/>
      <c r="K108" s="2"/>
      <c r="L108" s="2"/>
      <c r="AI108" s="2"/>
      <c r="AV108" s="2"/>
      <c r="AX108" s="2"/>
      <c r="BB108" s="2"/>
    </row>
    <row r="109" spans="2:54" x14ac:dyDescent="0.35">
      <c r="B109" s="54"/>
      <c r="C109" s="54" t="s">
        <v>196</v>
      </c>
      <c r="D109" s="54" t="s">
        <v>182</v>
      </c>
      <c r="E109" s="54" t="s">
        <v>29</v>
      </c>
      <c r="F109" s="55">
        <v>-929175</v>
      </c>
      <c r="G109" s="55">
        <v>-93.1962525</v>
      </c>
      <c r="H109" s="55">
        <v>-0.28999999999999998</v>
      </c>
      <c r="I109" s="54"/>
      <c r="J109" s="2"/>
      <c r="K109" s="2"/>
      <c r="L109" s="2"/>
      <c r="AI109" s="2"/>
      <c r="AV109" s="2"/>
      <c r="AX109" s="2"/>
      <c r="BB109" s="2"/>
    </row>
    <row r="110" spans="2:54" x14ac:dyDescent="0.35">
      <c r="B110" s="54"/>
      <c r="C110" s="54" t="s">
        <v>197</v>
      </c>
      <c r="D110" s="54" t="s">
        <v>182</v>
      </c>
      <c r="E110" s="54" t="s">
        <v>150</v>
      </c>
      <c r="F110" s="55">
        <v>-13500</v>
      </c>
      <c r="G110" s="55">
        <v>-77.024249999999995</v>
      </c>
      <c r="H110" s="55">
        <v>-0.24</v>
      </c>
      <c r="I110" s="54"/>
      <c r="J110" s="2"/>
      <c r="K110" s="2"/>
      <c r="L110" s="2"/>
      <c r="AI110" s="2"/>
      <c r="AV110" s="2"/>
      <c r="AX110" s="2"/>
      <c r="BB110" s="2"/>
    </row>
    <row r="111" spans="2:54" x14ac:dyDescent="0.35">
      <c r="B111" s="54"/>
      <c r="C111" s="54" t="s">
        <v>198</v>
      </c>
      <c r="D111" s="54" t="s">
        <v>182</v>
      </c>
      <c r="E111" s="54" t="s">
        <v>63</v>
      </c>
      <c r="F111" s="55">
        <v>-6600</v>
      </c>
      <c r="G111" s="55">
        <v>-48.113999999999997</v>
      </c>
      <c r="H111" s="55">
        <v>-0.15</v>
      </c>
      <c r="I111" s="54"/>
      <c r="J111" s="2"/>
      <c r="K111" s="2"/>
      <c r="L111" s="2"/>
      <c r="AI111" s="2"/>
      <c r="AV111" s="2"/>
      <c r="AX111" s="2"/>
      <c r="BB111" s="2"/>
    </row>
    <row r="112" spans="2:54" x14ac:dyDescent="0.35">
      <c r="B112" s="54"/>
      <c r="C112" s="56" t="s">
        <v>199</v>
      </c>
      <c r="D112" s="56"/>
      <c r="E112" s="56"/>
      <c r="F112" s="57"/>
      <c r="G112" s="57">
        <f>SUM(G94:G111)</f>
        <v>-5498.2140899999986</v>
      </c>
      <c r="H112" s="57">
        <f>SUM(H94:H111)</f>
        <v>-16.889999999999997</v>
      </c>
      <c r="I112" s="56"/>
      <c r="J112" s="2"/>
      <c r="K112" s="2"/>
      <c r="L112" s="2"/>
      <c r="AI112" s="2"/>
      <c r="AV112" s="2"/>
      <c r="AX112" s="2"/>
      <c r="BB112" s="2"/>
    </row>
    <row r="113" spans="3:54" s="9" customFormat="1" x14ac:dyDescent="0.35">
      <c r="F113" s="58"/>
      <c r="G113" s="58"/>
      <c r="H113" s="58"/>
    </row>
    <row r="114" spans="3:54" s="9" customFormat="1" x14ac:dyDescent="0.35">
      <c r="C114" s="9" t="s">
        <v>200</v>
      </c>
      <c r="F114" s="58"/>
      <c r="G114" s="58"/>
      <c r="H114" s="58"/>
    </row>
    <row r="115" spans="3:54" s="9" customFormat="1" x14ac:dyDescent="0.35">
      <c r="C115" s="59" t="s">
        <v>201</v>
      </c>
      <c r="F115" s="58"/>
      <c r="G115" s="58"/>
      <c r="H115" s="58"/>
    </row>
    <row r="116" spans="3:54" s="9" customFormat="1" x14ac:dyDescent="0.35">
      <c r="C116" s="2" t="s">
        <v>202</v>
      </c>
      <c r="F116" s="58"/>
      <c r="G116" s="58"/>
      <c r="H116" s="58"/>
    </row>
    <row r="117" spans="3:54" s="9" customFormat="1" x14ac:dyDescent="0.35">
      <c r="C117" s="2" t="s">
        <v>203</v>
      </c>
      <c r="F117" s="58"/>
      <c r="G117" s="58"/>
      <c r="H117" s="58"/>
    </row>
    <row r="118" spans="3:54" s="9" customFormat="1" x14ac:dyDescent="0.35">
      <c r="C118" s="60" t="s">
        <v>204</v>
      </c>
      <c r="F118" s="58"/>
      <c r="G118" s="58"/>
      <c r="H118" s="58"/>
    </row>
    <row r="119" spans="3:54" s="9" customFormat="1" x14ac:dyDescent="0.35">
      <c r="C119" s="60" t="s">
        <v>205</v>
      </c>
      <c r="F119" s="58"/>
      <c r="G119" s="58"/>
      <c r="H119" s="58"/>
    </row>
    <row r="120" spans="3:54" x14ac:dyDescent="0.35">
      <c r="C120" s="2" t="s">
        <v>206</v>
      </c>
      <c r="L120" s="2"/>
      <c r="AH120" s="6"/>
      <c r="AI120" s="2"/>
      <c r="AU120" s="6"/>
      <c r="AV120" s="2"/>
      <c r="AW120" s="6"/>
      <c r="AX120" s="2"/>
      <c r="BA120" s="6"/>
      <c r="BB120" s="2"/>
    </row>
    <row r="121" spans="3:54" x14ac:dyDescent="0.35">
      <c r="L121" s="2"/>
      <c r="AH121" s="6"/>
      <c r="AI121" s="2"/>
      <c r="AU121" s="6"/>
      <c r="AV121" s="2"/>
      <c r="AW121" s="6"/>
      <c r="AX121" s="2"/>
      <c r="BA121" s="6"/>
      <c r="BB121" s="2"/>
    </row>
    <row r="122" spans="3:54" ht="16" thickBot="1" x14ac:dyDescent="0.4">
      <c r="C122" s="61" t="s">
        <v>207</v>
      </c>
      <c r="D122" s="62"/>
      <c r="E122" s="62"/>
      <c r="L122" s="2"/>
      <c r="AH122" s="6"/>
      <c r="AI122" s="2"/>
      <c r="AU122" s="6"/>
      <c r="AV122" s="2"/>
      <c r="AW122" s="6"/>
      <c r="AX122" s="2"/>
      <c r="BA122" s="6"/>
      <c r="BB122" s="2"/>
    </row>
    <row r="123" spans="3:54" ht="26" x14ac:dyDescent="0.35">
      <c r="C123" s="63" t="s">
        <v>208</v>
      </c>
      <c r="D123" s="64" t="s">
        <v>209</v>
      </c>
      <c r="E123" s="64" t="s">
        <v>210</v>
      </c>
      <c r="L123" s="2"/>
      <c r="AH123" s="6"/>
      <c r="AI123" s="2"/>
      <c r="AU123" s="6"/>
      <c r="AV123" s="2"/>
      <c r="AW123" s="6"/>
      <c r="AX123" s="2"/>
      <c r="BA123" s="6"/>
      <c r="BB123" s="2"/>
    </row>
    <row r="124" spans="3:54" x14ac:dyDescent="0.35">
      <c r="C124" s="65" t="s">
        <v>211</v>
      </c>
      <c r="D124" s="66">
        <v>11.6</v>
      </c>
      <c r="E124" s="66">
        <v>11.7</v>
      </c>
      <c r="L124" s="2"/>
      <c r="AH124" s="6"/>
      <c r="AI124" s="2"/>
      <c r="AU124" s="6"/>
      <c r="AV124" s="2"/>
      <c r="AW124" s="6"/>
      <c r="AX124" s="2"/>
      <c r="BA124" s="6"/>
      <c r="BB124" s="2"/>
    </row>
    <row r="125" spans="3:54" x14ac:dyDescent="0.35">
      <c r="C125" s="65" t="s">
        <v>212</v>
      </c>
      <c r="D125" s="66">
        <v>11.6</v>
      </c>
      <c r="E125" s="66">
        <v>11.7</v>
      </c>
      <c r="L125" s="2"/>
      <c r="AH125" s="6"/>
      <c r="AI125" s="2"/>
      <c r="AU125" s="6"/>
      <c r="AV125" s="2"/>
      <c r="AW125" s="6"/>
      <c r="AX125" s="2"/>
      <c r="BA125" s="6"/>
      <c r="BB125" s="2"/>
    </row>
    <row r="126" spans="3:54" x14ac:dyDescent="0.35">
      <c r="C126" s="65" t="s">
        <v>213</v>
      </c>
      <c r="D126" s="66">
        <v>11.9</v>
      </c>
      <c r="E126" s="66">
        <v>12.02</v>
      </c>
      <c r="L126" s="2"/>
      <c r="AH126" s="6"/>
      <c r="AI126" s="2"/>
      <c r="AU126" s="6"/>
      <c r="AV126" s="2"/>
      <c r="AW126" s="6"/>
      <c r="AX126" s="2"/>
      <c r="BA126" s="6"/>
      <c r="BB126" s="2"/>
    </row>
    <row r="127" spans="3:54" ht="14" thickBot="1" x14ac:dyDescent="0.4">
      <c r="C127" s="67" t="s">
        <v>214</v>
      </c>
      <c r="D127" s="66">
        <v>11.9</v>
      </c>
      <c r="E127" s="66">
        <v>12.02</v>
      </c>
      <c r="L127" s="2"/>
      <c r="AH127" s="6"/>
      <c r="AI127" s="2"/>
      <c r="AU127" s="6"/>
      <c r="AV127" s="2"/>
      <c r="AW127" s="6"/>
      <c r="AX127" s="2"/>
      <c r="BA127" s="6"/>
      <c r="BB127" s="2"/>
    </row>
    <row r="128" spans="3:54" x14ac:dyDescent="0.35">
      <c r="C128" s="68"/>
      <c r="D128" s="69"/>
      <c r="E128" s="69"/>
      <c r="L128" s="2"/>
      <c r="AH128" s="6"/>
      <c r="AI128" s="2"/>
      <c r="AU128" s="6"/>
      <c r="AV128" s="2"/>
      <c r="AW128" s="6"/>
      <c r="AX128" s="2"/>
      <c r="BA128" s="6"/>
      <c r="BB128" s="2"/>
    </row>
    <row r="129" spans="3:54" ht="14" thickBot="1" x14ac:dyDescent="0.4">
      <c r="C129" s="176" t="s">
        <v>215</v>
      </c>
      <c r="D129" s="176"/>
      <c r="E129" s="176"/>
      <c r="L129" s="2"/>
      <c r="AH129" s="6"/>
      <c r="AI129" s="2"/>
      <c r="AU129" s="6"/>
      <c r="AV129" s="2"/>
      <c r="AW129" s="6"/>
      <c r="AX129" s="2"/>
      <c r="BA129" s="6"/>
      <c r="BB129" s="2"/>
    </row>
    <row r="130" spans="3:54" x14ac:dyDescent="0.35">
      <c r="C130" s="177" t="s">
        <v>208</v>
      </c>
      <c r="D130" s="179" t="s">
        <v>216</v>
      </c>
      <c r="E130" s="180"/>
      <c r="L130" s="2"/>
      <c r="AH130" s="6"/>
      <c r="AI130" s="2"/>
      <c r="AU130" s="6"/>
      <c r="AV130" s="2"/>
      <c r="AW130" s="6"/>
      <c r="AX130" s="2"/>
      <c r="BA130" s="6"/>
      <c r="BB130" s="2"/>
    </row>
    <row r="131" spans="3:54" x14ac:dyDescent="0.35">
      <c r="C131" s="178"/>
      <c r="D131" s="70" t="s">
        <v>217</v>
      </c>
      <c r="E131" s="71" t="s">
        <v>218</v>
      </c>
      <c r="L131" s="2"/>
      <c r="AH131" s="6"/>
      <c r="AI131" s="2"/>
      <c r="AU131" s="6"/>
      <c r="AV131" s="2"/>
      <c r="AW131" s="6"/>
      <c r="AX131" s="2"/>
      <c r="BA131" s="6"/>
      <c r="BB131" s="2"/>
    </row>
    <row r="132" spans="3:54" x14ac:dyDescent="0.35">
      <c r="C132" s="72" t="s">
        <v>212</v>
      </c>
      <c r="D132" s="73" t="s">
        <v>219</v>
      </c>
      <c r="E132" s="73" t="s">
        <v>219</v>
      </c>
      <c r="L132" s="2"/>
      <c r="AH132" s="6"/>
      <c r="AI132" s="2"/>
      <c r="AU132" s="6"/>
      <c r="AV132" s="2"/>
      <c r="AW132" s="6"/>
      <c r="AX132" s="2"/>
      <c r="BA132" s="6"/>
      <c r="BB132" s="2"/>
    </row>
    <row r="133" spans="3:54" ht="14" thickBot="1" x14ac:dyDescent="0.4">
      <c r="C133" s="67" t="s">
        <v>214</v>
      </c>
      <c r="D133" s="73" t="s">
        <v>219</v>
      </c>
      <c r="E133" s="73" t="s">
        <v>219</v>
      </c>
      <c r="L133" s="2"/>
      <c r="AH133" s="6"/>
      <c r="AI133" s="2"/>
      <c r="AU133" s="6"/>
      <c r="AV133" s="2"/>
      <c r="AW133" s="6"/>
      <c r="AX133" s="2"/>
      <c r="BA133" s="6"/>
      <c r="BB133" s="2"/>
    </row>
    <row r="134" spans="3:54" ht="14" thickBot="1" x14ac:dyDescent="0.4">
      <c r="C134" s="69"/>
      <c r="D134" s="69"/>
      <c r="E134" s="69"/>
      <c r="L134" s="2"/>
      <c r="AH134" s="6"/>
      <c r="AI134" s="2"/>
      <c r="AU134" s="6"/>
      <c r="AV134" s="2"/>
      <c r="AW134" s="6"/>
      <c r="AX134" s="2"/>
      <c r="BA134" s="6"/>
      <c r="BB134" s="2"/>
    </row>
    <row r="135" spans="3:54" ht="14" thickBot="1" x14ac:dyDescent="0.4">
      <c r="C135" s="74" t="s">
        <v>220</v>
      </c>
      <c r="D135" s="75">
        <v>3.34</v>
      </c>
      <c r="E135" s="76"/>
      <c r="L135" s="2"/>
      <c r="AH135" s="6"/>
      <c r="AI135" s="2"/>
      <c r="AU135" s="6"/>
      <c r="AV135" s="2"/>
      <c r="AW135" s="6"/>
      <c r="AX135" s="2"/>
      <c r="BA135" s="6"/>
      <c r="BB135" s="2"/>
    </row>
    <row r="136" spans="3:54" x14ac:dyDescent="0.35">
      <c r="C136" s="69"/>
      <c r="D136" s="69"/>
      <c r="E136" s="69"/>
      <c r="L136" s="2"/>
      <c r="AH136" s="6"/>
      <c r="AI136" s="2"/>
      <c r="AU136" s="6"/>
      <c r="AV136" s="2"/>
      <c r="AW136" s="6"/>
      <c r="AX136" s="2"/>
      <c r="BA136" s="6"/>
      <c r="BB136" s="2"/>
    </row>
    <row r="137" spans="3:54" ht="14.5" x14ac:dyDescent="0.35">
      <c r="C137" s="77" t="s">
        <v>221</v>
      </c>
      <c r="D137" s="77"/>
      <c r="E137" s="77"/>
      <c r="L137" s="2"/>
      <c r="AH137" s="6"/>
      <c r="AI137" s="2"/>
      <c r="AU137" s="6"/>
      <c r="AV137" s="2"/>
      <c r="AW137" s="6"/>
      <c r="AX137" s="2"/>
      <c r="BA137" s="6"/>
      <c r="BB137" s="2"/>
    </row>
    <row r="138" spans="3:54" ht="14.5" x14ac:dyDescent="0.35">
      <c r="C138" s="77" t="s">
        <v>222</v>
      </c>
      <c r="D138" s="77"/>
      <c r="E138" s="77"/>
      <c r="L138" s="2"/>
      <c r="AH138" s="6"/>
      <c r="AI138" s="2"/>
      <c r="AU138" s="6"/>
      <c r="AV138" s="2"/>
      <c r="AW138" s="6"/>
      <c r="AX138" s="2"/>
      <c r="BA138" s="6"/>
      <c r="BB138" s="2"/>
    </row>
    <row r="139" spans="3:54" ht="14.5" x14ac:dyDescent="0.35">
      <c r="C139" s="77" t="s">
        <v>223</v>
      </c>
      <c r="D139" s="77"/>
      <c r="E139" s="77"/>
      <c r="L139" s="2"/>
      <c r="AH139" s="6"/>
      <c r="AI139" s="2"/>
      <c r="AU139" s="6"/>
      <c r="AV139" s="2"/>
      <c r="AW139" s="6"/>
      <c r="AX139" s="2"/>
      <c r="BA139" s="6"/>
      <c r="BB139" s="2"/>
    </row>
    <row r="140" spans="3:54" ht="14.5" x14ac:dyDescent="0.35">
      <c r="C140" s="78" t="s">
        <v>224</v>
      </c>
      <c r="D140" s="77"/>
      <c r="E140" s="77"/>
      <c r="L140" s="2"/>
      <c r="AH140" s="6"/>
      <c r="AI140" s="2"/>
      <c r="AU140" s="6"/>
      <c r="AV140" s="2"/>
      <c r="AW140" s="6"/>
      <c r="AX140" s="2"/>
      <c r="BA140" s="6"/>
      <c r="BB140" s="2"/>
    </row>
    <row r="141" spans="3:54" ht="14.5" x14ac:dyDescent="0.35">
      <c r="C141" s="78" t="s">
        <v>225</v>
      </c>
      <c r="D141" s="77"/>
      <c r="E141" s="77"/>
      <c r="L141" s="2"/>
      <c r="AH141" s="6"/>
      <c r="AI141" s="2"/>
      <c r="AU141" s="6"/>
      <c r="AV141" s="2"/>
      <c r="AW141" s="6"/>
      <c r="AX141" s="2"/>
      <c r="BA141" s="6"/>
      <c r="BB141" s="2"/>
    </row>
    <row r="142" spans="3:54" ht="14.5" x14ac:dyDescent="0.35">
      <c r="C142" s="78" t="s">
        <v>226</v>
      </c>
      <c r="D142" s="77"/>
      <c r="E142" s="77"/>
      <c r="L142" s="2"/>
      <c r="AH142" s="6"/>
      <c r="AI142" s="2"/>
      <c r="AU142" s="6"/>
      <c r="AV142" s="2"/>
      <c r="AW142" s="6"/>
      <c r="AX142" s="2"/>
      <c r="BA142" s="6"/>
      <c r="BB142" s="2"/>
    </row>
    <row r="143" spans="3:54" ht="14.5" x14ac:dyDescent="0.35">
      <c r="C143" s="78" t="s">
        <v>227</v>
      </c>
      <c r="L143" s="2"/>
      <c r="AH143" s="6"/>
      <c r="AI143" s="2"/>
      <c r="AU143" s="6"/>
      <c r="AV143" s="2"/>
      <c r="AW143" s="6"/>
      <c r="AX143" s="2"/>
      <c r="BA143" s="6"/>
      <c r="BB143" s="2"/>
    </row>
    <row r="144" spans="3:54" ht="15" thickBot="1" x14ac:dyDescent="0.4">
      <c r="C144" s="79"/>
      <c r="F144" s="80"/>
      <c r="G144" s="81"/>
      <c r="H144" s="81"/>
      <c r="I144" s="81"/>
      <c r="J144" s="81"/>
      <c r="L144" s="2"/>
      <c r="AH144" s="6"/>
      <c r="AI144" s="2"/>
      <c r="AU144" s="6"/>
      <c r="AV144" s="2"/>
      <c r="AW144" s="6"/>
      <c r="AX144" s="2"/>
      <c r="BA144" s="6"/>
      <c r="BB144" s="2"/>
    </row>
    <row r="145" spans="3:54" x14ac:dyDescent="0.35">
      <c r="C145" s="82" t="s">
        <v>228</v>
      </c>
      <c r="D145" s="83"/>
      <c r="E145" s="83"/>
      <c r="F145" s="84"/>
      <c r="G145" s="84"/>
      <c r="H145" s="85"/>
      <c r="I145" s="81"/>
      <c r="J145" s="81"/>
      <c r="L145" s="2"/>
      <c r="AH145" s="6"/>
      <c r="AI145" s="2"/>
      <c r="AU145" s="6"/>
      <c r="AV145" s="2"/>
      <c r="AW145" s="6"/>
      <c r="AX145" s="2"/>
      <c r="BA145" s="6"/>
      <c r="BB145" s="2"/>
    </row>
    <row r="146" spans="3:54" ht="40.5" x14ac:dyDescent="0.35">
      <c r="C146" s="86" t="s">
        <v>229</v>
      </c>
      <c r="D146" s="87" t="s">
        <v>230</v>
      </c>
      <c r="E146" s="87" t="s">
        <v>177</v>
      </c>
      <c r="F146" s="87" t="s">
        <v>231</v>
      </c>
      <c r="G146" s="87" t="s">
        <v>232</v>
      </c>
      <c r="H146" s="88" t="s">
        <v>233</v>
      </c>
      <c r="I146" s="81"/>
      <c r="J146" s="81"/>
      <c r="L146" s="2"/>
      <c r="AH146" s="6"/>
      <c r="AI146" s="2"/>
      <c r="AU146" s="6"/>
      <c r="AV146" s="2"/>
      <c r="AW146" s="6"/>
      <c r="AX146" s="2"/>
      <c r="BA146" s="6"/>
      <c r="BB146" s="2"/>
    </row>
    <row r="147" spans="3:54" x14ac:dyDescent="0.35">
      <c r="C147" s="89" t="s">
        <v>143</v>
      </c>
      <c r="D147" s="90">
        <v>46021</v>
      </c>
      <c r="E147" s="91" t="s">
        <v>182</v>
      </c>
      <c r="F147" s="92">
        <v>560.77170000000001</v>
      </c>
      <c r="G147" s="92">
        <v>552.54999999999995</v>
      </c>
      <c r="H147" s="93">
        <v>23.817635599999999</v>
      </c>
      <c r="I147" s="81"/>
      <c r="J147" s="81"/>
      <c r="L147" s="2"/>
      <c r="AH147" s="6"/>
      <c r="AI147" s="2"/>
      <c r="AU147" s="6"/>
      <c r="AV147" s="2"/>
      <c r="AW147" s="6"/>
      <c r="AX147" s="2"/>
      <c r="BA147" s="6"/>
      <c r="BB147" s="2"/>
    </row>
    <row r="148" spans="3:54" x14ac:dyDescent="0.35">
      <c r="C148" s="89" t="s">
        <v>113</v>
      </c>
      <c r="D148" s="90">
        <v>46021</v>
      </c>
      <c r="E148" s="91" t="s">
        <v>182</v>
      </c>
      <c r="F148" s="92">
        <v>1289.2612999999999</v>
      </c>
      <c r="G148" s="92">
        <v>1286.4000000000001</v>
      </c>
      <c r="H148" s="93">
        <v>44.146324999999997</v>
      </c>
      <c r="I148" s="81"/>
      <c r="J148" s="81"/>
      <c r="L148" s="2"/>
      <c r="AH148" s="6"/>
      <c r="AI148" s="2"/>
      <c r="AU148" s="6"/>
      <c r="AV148" s="2"/>
      <c r="AW148" s="6"/>
      <c r="AX148" s="2"/>
      <c r="BA148" s="6"/>
      <c r="BB148" s="2"/>
    </row>
    <row r="149" spans="3:54" x14ac:dyDescent="0.35">
      <c r="C149" s="89" t="s">
        <v>54</v>
      </c>
      <c r="D149" s="90">
        <v>46021</v>
      </c>
      <c r="E149" s="91" t="s">
        <v>182</v>
      </c>
      <c r="F149" s="92">
        <v>287.40870000000001</v>
      </c>
      <c r="G149" s="92">
        <v>291.85000000000002</v>
      </c>
      <c r="H149" s="93">
        <v>100.5579461</v>
      </c>
      <c r="I149" s="81"/>
      <c r="J149" s="81"/>
      <c r="L149" s="2"/>
      <c r="AH149" s="6"/>
      <c r="AI149" s="2"/>
      <c r="AU149" s="6"/>
      <c r="AV149" s="2"/>
      <c r="AW149" s="6"/>
      <c r="AX149" s="2"/>
      <c r="BA149" s="6"/>
      <c r="BB149" s="2"/>
    </row>
    <row r="150" spans="3:54" x14ac:dyDescent="0.35">
      <c r="C150" s="89" t="s">
        <v>27</v>
      </c>
      <c r="D150" s="90">
        <v>46021</v>
      </c>
      <c r="E150" s="91" t="s">
        <v>182</v>
      </c>
      <c r="F150" s="92">
        <v>2118.8286010000002</v>
      </c>
      <c r="G150" s="92">
        <v>2115.1</v>
      </c>
      <c r="H150" s="93">
        <v>37.281412899999999</v>
      </c>
      <c r="I150" s="81"/>
      <c r="J150" s="81"/>
      <c r="L150" s="2"/>
      <c r="AH150" s="6"/>
      <c r="AI150" s="2"/>
      <c r="AU150" s="6"/>
      <c r="AV150" s="2"/>
      <c r="AW150" s="6"/>
      <c r="AX150" s="2"/>
      <c r="BA150" s="6"/>
      <c r="BB150" s="2"/>
    </row>
    <row r="151" spans="3:54" x14ac:dyDescent="0.35">
      <c r="C151" s="89" t="s">
        <v>61</v>
      </c>
      <c r="D151" s="90">
        <v>46021</v>
      </c>
      <c r="E151" s="91" t="s">
        <v>182</v>
      </c>
      <c r="F151" s="92">
        <v>771.1</v>
      </c>
      <c r="G151" s="92">
        <v>729</v>
      </c>
      <c r="H151" s="93">
        <v>9.2215860000000003</v>
      </c>
      <c r="I151" s="81"/>
      <c r="J151" s="81"/>
      <c r="L151" s="2"/>
      <c r="AH151" s="6"/>
      <c r="AI151" s="2"/>
      <c r="AU151" s="6"/>
      <c r="AV151" s="2"/>
      <c r="AW151" s="6"/>
      <c r="AX151" s="2"/>
      <c r="BA151" s="6"/>
      <c r="BB151" s="2"/>
    </row>
    <row r="152" spans="3:54" x14ac:dyDescent="0.35">
      <c r="C152" s="89" t="s">
        <v>41</v>
      </c>
      <c r="D152" s="90">
        <v>46021</v>
      </c>
      <c r="E152" s="91" t="s">
        <v>182</v>
      </c>
      <c r="F152" s="92">
        <v>2443.0569999999998</v>
      </c>
      <c r="G152" s="92">
        <v>2473.8000000000002</v>
      </c>
      <c r="H152" s="93">
        <v>131.2824</v>
      </c>
      <c r="I152" s="81"/>
      <c r="J152" s="81"/>
      <c r="L152" s="2"/>
      <c r="AH152" s="6"/>
      <c r="AI152" s="2"/>
      <c r="AU152" s="6"/>
      <c r="AV152" s="2"/>
      <c r="AW152" s="6"/>
      <c r="AX152" s="2"/>
      <c r="BA152" s="6"/>
      <c r="BB152" s="2"/>
    </row>
    <row r="153" spans="3:54" x14ac:dyDescent="0.35">
      <c r="C153" s="89" t="s">
        <v>134</v>
      </c>
      <c r="D153" s="90">
        <v>46021</v>
      </c>
      <c r="E153" s="91" t="s">
        <v>182</v>
      </c>
      <c r="F153" s="92">
        <v>411.35469999999998</v>
      </c>
      <c r="G153" s="92">
        <v>406.3</v>
      </c>
      <c r="H153" s="93">
        <v>36.787711999999999</v>
      </c>
      <c r="I153" s="81"/>
      <c r="J153" s="81"/>
      <c r="L153" s="2"/>
      <c r="AH153" s="6"/>
      <c r="AI153" s="2"/>
      <c r="AU153" s="6"/>
      <c r="AV153" s="2"/>
      <c r="AW153" s="6"/>
      <c r="AX153" s="2"/>
      <c r="BA153" s="6"/>
      <c r="BB153" s="2"/>
    </row>
    <row r="154" spans="3:54" x14ac:dyDescent="0.35">
      <c r="C154" s="89" t="s">
        <v>117</v>
      </c>
      <c r="D154" s="90">
        <v>46021</v>
      </c>
      <c r="E154" s="91" t="s">
        <v>182</v>
      </c>
      <c r="F154" s="92">
        <v>310.81450000000001</v>
      </c>
      <c r="G154" s="92">
        <v>308.25</v>
      </c>
      <c r="H154" s="93">
        <v>42.207468800000001</v>
      </c>
      <c r="I154" s="81"/>
      <c r="J154" s="81"/>
      <c r="L154" s="2"/>
      <c r="AH154" s="6"/>
      <c r="AI154" s="2"/>
      <c r="AU154" s="6"/>
      <c r="AV154" s="2"/>
      <c r="AW154" s="6"/>
      <c r="AX154" s="2"/>
      <c r="BA154" s="6"/>
      <c r="BB154" s="2"/>
    </row>
    <row r="155" spans="3:54" x14ac:dyDescent="0.35">
      <c r="C155" s="89" t="s">
        <v>18</v>
      </c>
      <c r="D155" s="90">
        <v>46021</v>
      </c>
      <c r="E155" s="91" t="s">
        <v>182</v>
      </c>
      <c r="F155" s="92">
        <v>2112.2645000000002</v>
      </c>
      <c r="G155" s="92">
        <v>2137.6</v>
      </c>
      <c r="H155" s="93">
        <v>140.252556</v>
      </c>
      <c r="I155" s="81"/>
      <c r="J155" s="81"/>
      <c r="L155" s="2"/>
      <c r="AH155" s="6"/>
      <c r="AI155" s="2"/>
      <c r="AU155" s="6"/>
      <c r="AV155" s="2"/>
      <c r="AW155" s="6"/>
      <c r="AX155" s="2"/>
      <c r="BA155" s="6"/>
      <c r="BB155" s="2"/>
    </row>
    <row r="156" spans="3:54" x14ac:dyDescent="0.35">
      <c r="C156" s="89" t="s">
        <v>125</v>
      </c>
      <c r="D156" s="90">
        <v>46021</v>
      </c>
      <c r="E156" s="91" t="s">
        <v>182</v>
      </c>
      <c r="F156" s="92">
        <v>567.54100000000005</v>
      </c>
      <c r="G156" s="92">
        <v>553.04999999999995</v>
      </c>
      <c r="H156" s="93">
        <v>46.775624999999998</v>
      </c>
      <c r="I156" s="81"/>
      <c r="J156" s="81"/>
      <c r="L156" s="2"/>
      <c r="AH156" s="6"/>
      <c r="AI156" s="2"/>
      <c r="AU156" s="6"/>
      <c r="AV156" s="2"/>
      <c r="AW156" s="6"/>
      <c r="AX156" s="2"/>
      <c r="BA156" s="6"/>
      <c r="BB156" s="2"/>
    </row>
    <row r="157" spans="3:54" x14ac:dyDescent="0.35">
      <c r="C157" s="89" t="s">
        <v>130</v>
      </c>
      <c r="D157" s="90">
        <v>46021</v>
      </c>
      <c r="E157" s="91" t="s">
        <v>182</v>
      </c>
      <c r="F157" s="92">
        <v>3771.9070999999999</v>
      </c>
      <c r="G157" s="92">
        <v>3783.4</v>
      </c>
      <c r="H157" s="93">
        <v>38.080615999999999</v>
      </c>
      <c r="I157" s="81"/>
      <c r="J157" s="81"/>
      <c r="L157" s="2"/>
      <c r="AH157" s="6"/>
      <c r="AI157" s="2"/>
      <c r="AU157" s="6"/>
      <c r="AV157" s="2"/>
      <c r="AW157" s="6"/>
      <c r="AX157" s="2"/>
      <c r="BA157" s="6"/>
      <c r="BB157" s="2"/>
    </row>
    <row r="158" spans="3:54" x14ac:dyDescent="0.35">
      <c r="C158" s="89" t="s">
        <v>148</v>
      </c>
      <c r="D158" s="90">
        <v>46021</v>
      </c>
      <c r="E158" s="91" t="s">
        <v>182</v>
      </c>
      <c r="F158" s="92">
        <v>573.11670000000004</v>
      </c>
      <c r="G158" s="92">
        <v>570.54999999999995</v>
      </c>
      <c r="H158" s="93">
        <v>13.953363799999998</v>
      </c>
      <c r="I158" s="81"/>
      <c r="J158" s="81"/>
      <c r="L158" s="2"/>
      <c r="AH158" s="6"/>
      <c r="AI158" s="2"/>
      <c r="AU158" s="6"/>
      <c r="AV158" s="2"/>
      <c r="AW158" s="6"/>
      <c r="AX158" s="2"/>
      <c r="BA158" s="6"/>
      <c r="BB158" s="2"/>
    </row>
    <row r="159" spans="3:54" x14ac:dyDescent="0.35">
      <c r="C159" s="89" t="s">
        <v>111</v>
      </c>
      <c r="D159" s="90">
        <v>46021</v>
      </c>
      <c r="E159" s="91" t="s">
        <v>182</v>
      </c>
      <c r="F159" s="92">
        <v>123.8244</v>
      </c>
      <c r="G159" s="92">
        <v>125.41</v>
      </c>
      <c r="H159" s="93">
        <v>48.505000000000003</v>
      </c>
      <c r="I159" s="81"/>
      <c r="J159" s="81"/>
      <c r="L159" s="2"/>
      <c r="AH159" s="6"/>
      <c r="AI159" s="2"/>
      <c r="AU159" s="6"/>
      <c r="AV159" s="2"/>
      <c r="AW159" s="6"/>
      <c r="AX159" s="2"/>
      <c r="BA159" s="6"/>
      <c r="BB159" s="2"/>
    </row>
    <row r="160" spans="3:54" x14ac:dyDescent="0.35">
      <c r="C160" s="89" t="s">
        <v>23</v>
      </c>
      <c r="D160" s="90">
        <v>46021</v>
      </c>
      <c r="E160" s="91" t="s">
        <v>182</v>
      </c>
      <c r="F160" s="92">
        <v>1559.8556000000001</v>
      </c>
      <c r="G160" s="92">
        <v>1576.5</v>
      </c>
      <c r="H160" s="93">
        <v>148.32756000000001</v>
      </c>
      <c r="I160" s="81"/>
      <c r="J160" s="81"/>
      <c r="L160" s="2"/>
      <c r="AH160" s="6"/>
      <c r="AI160" s="2"/>
      <c r="AU160" s="6"/>
      <c r="AV160" s="2"/>
      <c r="AW160" s="6"/>
      <c r="AX160" s="2"/>
      <c r="BA160" s="6"/>
      <c r="BB160" s="2"/>
    </row>
    <row r="161" spans="3:54" x14ac:dyDescent="0.35">
      <c r="C161" s="89" t="s">
        <v>104</v>
      </c>
      <c r="D161" s="90">
        <v>46021</v>
      </c>
      <c r="E161" s="91" t="s">
        <v>182</v>
      </c>
      <c r="F161" s="92">
        <v>3177.6918009999999</v>
      </c>
      <c r="G161" s="92">
        <v>3155.5</v>
      </c>
      <c r="H161" s="93">
        <v>47.7688554</v>
      </c>
      <c r="I161" s="81"/>
      <c r="J161" s="81"/>
      <c r="L161" s="2"/>
      <c r="AH161" s="6"/>
      <c r="AI161" s="2"/>
      <c r="AU161" s="6"/>
      <c r="AV161" s="2"/>
      <c r="AW161" s="6"/>
      <c r="AX161" s="2"/>
      <c r="BA161" s="6"/>
      <c r="BB161" s="2"/>
    </row>
    <row r="162" spans="3:54" x14ac:dyDescent="0.35">
      <c r="C162" s="89" t="s">
        <v>72</v>
      </c>
      <c r="D162" s="90">
        <v>46021</v>
      </c>
      <c r="E162" s="91" t="s">
        <v>182</v>
      </c>
      <c r="F162" s="92">
        <v>3932.16</v>
      </c>
      <c r="G162" s="92">
        <v>3929.6</v>
      </c>
      <c r="H162" s="93">
        <v>66.748492499999998</v>
      </c>
      <c r="I162" s="81"/>
      <c r="J162" s="81"/>
      <c r="L162" s="2"/>
      <c r="AH162" s="6"/>
      <c r="AI162" s="2"/>
      <c r="AU162" s="6"/>
      <c r="AV162" s="2"/>
      <c r="AW162" s="6"/>
      <c r="AX162" s="2"/>
      <c r="BA162" s="6"/>
      <c r="BB162" s="2"/>
    </row>
    <row r="163" spans="3:54" x14ac:dyDescent="0.35">
      <c r="C163" s="89" t="s">
        <v>146</v>
      </c>
      <c r="D163" s="90">
        <v>46021</v>
      </c>
      <c r="E163" s="91" t="s">
        <v>182</v>
      </c>
      <c r="F163" s="92">
        <v>10.87</v>
      </c>
      <c r="G163" s="92">
        <v>10.029999999999999</v>
      </c>
      <c r="H163" s="93">
        <v>33.863318300000003</v>
      </c>
      <c r="I163" s="81"/>
      <c r="J163" s="81"/>
      <c r="L163" s="2"/>
      <c r="AH163" s="6"/>
      <c r="AI163" s="2"/>
      <c r="AU163" s="6"/>
      <c r="AV163" s="2"/>
      <c r="AW163" s="6"/>
      <c r="AX163" s="2"/>
      <c r="BA163" s="6"/>
      <c r="BB163" s="2"/>
    </row>
    <row r="164" spans="3:54" x14ac:dyDescent="0.35">
      <c r="C164" s="86"/>
      <c r="D164" s="87"/>
      <c r="E164" s="87"/>
      <c r="F164" s="87"/>
      <c r="G164" s="87"/>
      <c r="H164" s="94"/>
      <c r="I164" s="81"/>
      <c r="J164" s="81"/>
      <c r="L164" s="2"/>
      <c r="AH164" s="6"/>
      <c r="AI164" s="2"/>
      <c r="AU164" s="6"/>
      <c r="AV164" s="2"/>
      <c r="AW164" s="6"/>
      <c r="AX164" s="2"/>
      <c r="BA164" s="6"/>
      <c r="BB164" s="2"/>
    </row>
    <row r="165" spans="3:54" x14ac:dyDescent="0.35">
      <c r="C165" s="89" t="s">
        <v>234</v>
      </c>
      <c r="D165" s="95"/>
      <c r="E165" s="95"/>
      <c r="F165" s="95"/>
      <c r="G165" s="95"/>
      <c r="H165" s="94"/>
      <c r="I165" s="81"/>
      <c r="J165" s="81"/>
      <c r="L165" s="2"/>
      <c r="AH165" s="6"/>
      <c r="AI165" s="2"/>
      <c r="AU165" s="6"/>
      <c r="AV165" s="2"/>
      <c r="AW165" s="6"/>
      <c r="AX165" s="2"/>
      <c r="BA165" s="6"/>
      <c r="BB165" s="2"/>
    </row>
    <row r="166" spans="3:54" x14ac:dyDescent="0.35">
      <c r="C166" s="96"/>
      <c r="D166" s="97"/>
      <c r="E166" s="97"/>
      <c r="F166" s="98"/>
      <c r="G166" s="98"/>
      <c r="H166" s="99"/>
      <c r="I166" s="81"/>
      <c r="J166" s="81"/>
      <c r="L166" s="2"/>
      <c r="AH166" s="6"/>
      <c r="AI166" s="2"/>
      <c r="AU166" s="6"/>
      <c r="AV166" s="2"/>
      <c r="AW166" s="6"/>
      <c r="AX166" s="2"/>
      <c r="BA166" s="6"/>
      <c r="BB166" s="2"/>
    </row>
    <row r="167" spans="3:54" x14ac:dyDescent="0.35">
      <c r="C167" s="96" t="s">
        <v>235</v>
      </c>
      <c r="D167" s="97"/>
      <c r="E167" s="9"/>
      <c r="F167" s="98"/>
      <c r="G167" s="98"/>
      <c r="H167" s="99"/>
      <c r="I167" s="81"/>
      <c r="J167" s="81"/>
      <c r="L167" s="2"/>
      <c r="AH167" s="6"/>
      <c r="AI167" s="2"/>
      <c r="AU167" s="6"/>
      <c r="AV167" s="2"/>
      <c r="AW167" s="6"/>
      <c r="AX167" s="2"/>
      <c r="BA167" s="6"/>
      <c r="BB167" s="2"/>
    </row>
    <row r="168" spans="3:54" x14ac:dyDescent="0.35">
      <c r="C168" s="100" t="s">
        <v>236</v>
      </c>
      <c r="D168" s="98"/>
      <c r="E168" s="98"/>
      <c r="F168" s="69" t="s">
        <v>219</v>
      </c>
      <c r="G168" s="98"/>
      <c r="H168" s="99"/>
      <c r="I168" s="81"/>
      <c r="J168" s="81"/>
      <c r="L168" s="2"/>
      <c r="AH168" s="6"/>
      <c r="AI168" s="2"/>
      <c r="AU168" s="6"/>
      <c r="AV168" s="2"/>
      <c r="AW168" s="6"/>
      <c r="AX168" s="2"/>
      <c r="BA168" s="6"/>
      <c r="BB168" s="2"/>
    </row>
    <row r="169" spans="3:54" x14ac:dyDescent="0.35">
      <c r="C169" s="100" t="s">
        <v>237</v>
      </c>
      <c r="D169" s="98"/>
      <c r="E169" s="98"/>
      <c r="F169" s="76">
        <v>768</v>
      </c>
      <c r="G169" s="98"/>
      <c r="H169" s="99"/>
      <c r="I169" s="81"/>
      <c r="J169" s="81"/>
      <c r="L169" s="2"/>
      <c r="AH169" s="6"/>
      <c r="AI169" s="2"/>
      <c r="AU169" s="6"/>
      <c r="AV169" s="2"/>
      <c r="AW169" s="6"/>
      <c r="AX169" s="2"/>
      <c r="BA169" s="6"/>
      <c r="BB169" s="2"/>
    </row>
    <row r="170" spans="3:54" x14ac:dyDescent="0.35">
      <c r="C170" s="100" t="s">
        <v>238</v>
      </c>
      <c r="D170" s="98"/>
      <c r="E170" s="98"/>
      <c r="F170" s="76">
        <v>768</v>
      </c>
      <c r="G170" s="101"/>
      <c r="H170" s="102"/>
      <c r="I170" s="81"/>
      <c r="J170" s="81"/>
      <c r="L170" s="2"/>
      <c r="AH170" s="6"/>
      <c r="AI170" s="2"/>
      <c r="AU170" s="6"/>
      <c r="AV170" s="2"/>
      <c r="AW170" s="6"/>
      <c r="AX170" s="2"/>
      <c r="BA170" s="6"/>
      <c r="BB170" s="2"/>
    </row>
    <row r="171" spans="3:54" x14ac:dyDescent="0.35">
      <c r="C171" s="100" t="s">
        <v>239</v>
      </c>
      <c r="D171" s="98"/>
      <c r="E171" s="98"/>
      <c r="F171" s="76" t="s">
        <v>219</v>
      </c>
      <c r="G171" s="101"/>
      <c r="H171" s="102"/>
      <c r="I171" s="81"/>
      <c r="J171" s="81"/>
      <c r="L171" s="2"/>
      <c r="AH171" s="6"/>
      <c r="AI171" s="2"/>
      <c r="AU171" s="6"/>
      <c r="AV171" s="2"/>
      <c r="AW171" s="6"/>
      <c r="AX171" s="2"/>
      <c r="BA171" s="6"/>
      <c r="BB171" s="2"/>
    </row>
    <row r="172" spans="3:54" x14ac:dyDescent="0.35">
      <c r="C172" s="100" t="s">
        <v>240</v>
      </c>
      <c r="D172" s="98"/>
      <c r="E172" s="98"/>
      <c r="F172" s="103" t="s">
        <v>219</v>
      </c>
      <c r="G172" s="101"/>
      <c r="H172" s="102"/>
      <c r="I172" s="81"/>
      <c r="J172" s="81"/>
      <c r="L172" s="2"/>
      <c r="AH172" s="6"/>
      <c r="AI172" s="2"/>
      <c r="AU172" s="6"/>
      <c r="AV172" s="2"/>
      <c r="AW172" s="6"/>
      <c r="AX172" s="2"/>
      <c r="BA172" s="6"/>
      <c r="BB172" s="2"/>
    </row>
    <row r="173" spans="3:54" x14ac:dyDescent="0.35">
      <c r="C173" s="100" t="s">
        <v>241</v>
      </c>
      <c r="D173" s="98"/>
      <c r="E173" s="98"/>
      <c r="F173" s="103">
        <v>560734635.32000005</v>
      </c>
      <c r="G173" s="101"/>
      <c r="H173" s="102"/>
      <c r="I173" s="81"/>
      <c r="J173" s="81"/>
      <c r="L173" s="2"/>
      <c r="AH173" s="6"/>
      <c r="AI173" s="2"/>
      <c r="AU173" s="6"/>
      <c r="AV173" s="2"/>
      <c r="AW173" s="6"/>
      <c r="AX173" s="2"/>
      <c r="BA173" s="6"/>
      <c r="BB173" s="2"/>
    </row>
    <row r="174" spans="3:54" x14ac:dyDescent="0.35">
      <c r="C174" s="100" t="s">
        <v>242</v>
      </c>
      <c r="D174" s="98"/>
      <c r="E174" s="98"/>
      <c r="F174" s="103">
        <v>558123666.56000006</v>
      </c>
      <c r="G174" s="101"/>
      <c r="H174" s="102"/>
      <c r="I174" s="81"/>
      <c r="J174" s="81"/>
      <c r="L174" s="2"/>
      <c r="AH174" s="6"/>
      <c r="AI174" s="2"/>
      <c r="AU174" s="6"/>
      <c r="AV174" s="2"/>
      <c r="AW174" s="6"/>
      <c r="AX174" s="2"/>
      <c r="BA174" s="6"/>
      <c r="BB174" s="2"/>
    </row>
    <row r="175" spans="3:54" x14ac:dyDescent="0.35">
      <c r="C175" s="100" t="s">
        <v>243</v>
      </c>
      <c r="D175" s="98"/>
      <c r="E175" s="98"/>
      <c r="F175" s="103">
        <v>0</v>
      </c>
      <c r="G175" s="101"/>
      <c r="H175" s="102"/>
      <c r="I175" s="81"/>
      <c r="J175" s="81"/>
      <c r="L175" s="2"/>
      <c r="AH175" s="6"/>
      <c r="AI175" s="2"/>
      <c r="AU175" s="6"/>
      <c r="AV175" s="2"/>
      <c r="AW175" s="6"/>
      <c r="AX175" s="2"/>
      <c r="BA175" s="6"/>
      <c r="BB175" s="2"/>
    </row>
    <row r="176" spans="3:54" x14ac:dyDescent="0.35">
      <c r="C176" s="100" t="s">
        <v>244</v>
      </c>
      <c r="D176" s="98"/>
      <c r="E176" s="98"/>
      <c r="F176" s="103">
        <f>+F175+F174-F173</f>
        <v>-2610968.7599999905</v>
      </c>
      <c r="G176" s="101"/>
      <c r="H176" s="102"/>
      <c r="I176" s="81"/>
      <c r="J176" s="81"/>
      <c r="L176" s="2"/>
      <c r="AH176" s="6"/>
      <c r="AI176" s="2"/>
      <c r="AU176" s="6"/>
      <c r="AV176" s="2"/>
      <c r="AW176" s="6"/>
      <c r="AX176" s="2"/>
      <c r="BA176" s="6"/>
      <c r="BB176" s="2"/>
    </row>
    <row r="177" spans="3:54" x14ac:dyDescent="0.35">
      <c r="C177" s="104" t="s">
        <v>245</v>
      </c>
      <c r="D177" s="105"/>
      <c r="E177" s="105"/>
      <c r="F177" s="106"/>
      <c r="G177" s="101"/>
      <c r="H177" s="102"/>
      <c r="I177" s="81"/>
      <c r="J177" s="81"/>
      <c r="L177" s="2"/>
      <c r="AH177" s="6"/>
      <c r="AI177" s="2"/>
      <c r="AU177" s="6"/>
      <c r="AV177" s="2"/>
      <c r="AW177" s="6"/>
      <c r="AX177" s="2"/>
      <c r="BA177" s="6"/>
      <c r="BB177" s="2"/>
    </row>
    <row r="178" spans="3:54" x14ac:dyDescent="0.35">
      <c r="C178" s="100"/>
      <c r="D178" s="98"/>
      <c r="E178" s="98"/>
      <c r="F178" s="106"/>
      <c r="G178" s="106"/>
      <c r="H178" s="102"/>
      <c r="I178" s="81"/>
      <c r="J178" s="81"/>
      <c r="L178" s="2"/>
      <c r="AH178" s="6"/>
      <c r="AI178" s="2"/>
      <c r="AU178" s="6"/>
      <c r="AV178" s="2"/>
      <c r="AW178" s="6"/>
      <c r="AX178" s="2"/>
      <c r="BA178" s="6"/>
      <c r="BB178" s="2"/>
    </row>
    <row r="179" spans="3:54" x14ac:dyDescent="0.35">
      <c r="C179" s="96" t="s">
        <v>246</v>
      </c>
      <c r="D179" s="97"/>
      <c r="E179" s="9"/>
      <c r="F179" s="98"/>
      <c r="G179" s="98"/>
      <c r="H179" s="99"/>
      <c r="I179" s="81"/>
      <c r="J179" s="81"/>
      <c r="L179" s="2"/>
      <c r="AH179" s="6"/>
      <c r="AI179" s="2"/>
      <c r="AU179" s="6"/>
      <c r="AV179" s="2"/>
      <c r="AW179" s="6"/>
      <c r="AX179" s="2"/>
      <c r="BA179" s="6"/>
      <c r="BB179" s="2"/>
    </row>
    <row r="180" spans="3:54" ht="40.5" x14ac:dyDescent="0.35">
      <c r="C180" s="86" t="s">
        <v>229</v>
      </c>
      <c r="D180" s="87" t="s">
        <v>177</v>
      </c>
      <c r="E180" s="87" t="s">
        <v>231</v>
      </c>
      <c r="F180" s="87" t="s">
        <v>232</v>
      </c>
      <c r="G180" s="87" t="s">
        <v>233</v>
      </c>
      <c r="H180" s="99"/>
      <c r="I180" s="81"/>
      <c r="J180" s="81"/>
      <c r="L180" s="2"/>
      <c r="AH180" s="6"/>
      <c r="AI180" s="2"/>
      <c r="AU180" s="6"/>
      <c r="AV180" s="2"/>
      <c r="AW180" s="6"/>
      <c r="AX180" s="2"/>
      <c r="BA180" s="6"/>
      <c r="BB180" s="2"/>
    </row>
    <row r="181" spans="3:54" x14ac:dyDescent="0.35">
      <c r="C181" s="154" t="s">
        <v>219</v>
      </c>
      <c r="D181" s="155"/>
      <c r="E181" s="155"/>
      <c r="F181" s="155"/>
      <c r="G181" s="156"/>
      <c r="H181" s="99"/>
      <c r="I181" s="81"/>
      <c r="J181" s="81"/>
      <c r="L181" s="2"/>
      <c r="AH181" s="6"/>
      <c r="AI181" s="2"/>
      <c r="AU181" s="6"/>
      <c r="AV181" s="2"/>
      <c r="AW181" s="6"/>
      <c r="AX181" s="2"/>
      <c r="BA181" s="6"/>
      <c r="BB181" s="2"/>
    </row>
    <row r="182" spans="3:54" x14ac:dyDescent="0.35">
      <c r="C182" s="107" t="s">
        <v>247</v>
      </c>
      <c r="D182" s="108"/>
      <c r="E182" s="108"/>
      <c r="F182" s="108"/>
      <c r="G182" s="109"/>
      <c r="H182" s="99"/>
      <c r="I182" s="81"/>
      <c r="J182" s="81"/>
      <c r="L182" s="2"/>
      <c r="AH182" s="6"/>
      <c r="AI182" s="2"/>
      <c r="AU182" s="6"/>
      <c r="AV182" s="2"/>
      <c r="AW182" s="6"/>
      <c r="AX182" s="2"/>
      <c r="BA182" s="6"/>
      <c r="BB182" s="2"/>
    </row>
    <row r="183" spans="3:54" x14ac:dyDescent="0.35">
      <c r="C183" s="96"/>
      <c r="D183" s="97"/>
      <c r="E183" s="97"/>
      <c r="F183" s="98"/>
      <c r="G183" s="98"/>
      <c r="H183" s="99"/>
      <c r="I183" s="81"/>
      <c r="J183" s="81"/>
      <c r="L183" s="2"/>
      <c r="AH183" s="6"/>
      <c r="AI183" s="2"/>
      <c r="AU183" s="6"/>
      <c r="AV183" s="2"/>
      <c r="AW183" s="6"/>
      <c r="AX183" s="2"/>
      <c r="BA183" s="6"/>
      <c r="BB183" s="2"/>
    </row>
    <row r="184" spans="3:54" x14ac:dyDescent="0.35">
      <c r="C184" s="96" t="s">
        <v>248</v>
      </c>
      <c r="D184" s="97"/>
      <c r="E184" s="9"/>
      <c r="F184" s="98"/>
      <c r="G184" s="98"/>
      <c r="H184" s="99"/>
      <c r="I184" s="81"/>
      <c r="J184" s="81"/>
      <c r="L184" s="2"/>
      <c r="AH184" s="6"/>
      <c r="AI184" s="2"/>
      <c r="AU184" s="6"/>
      <c r="AV184" s="2"/>
      <c r="AW184" s="6"/>
      <c r="AX184" s="2"/>
      <c r="BA184" s="6"/>
      <c r="BB184" s="2"/>
    </row>
    <row r="185" spans="3:54" x14ac:dyDescent="0.35">
      <c r="C185" s="100" t="s">
        <v>236</v>
      </c>
      <c r="D185" s="98"/>
      <c r="E185" s="98"/>
      <c r="F185" s="110" t="s">
        <v>219</v>
      </c>
      <c r="G185" s="98"/>
      <c r="H185" s="99"/>
      <c r="I185" s="81"/>
      <c r="J185" s="81"/>
      <c r="L185" s="2"/>
      <c r="AH185" s="6"/>
      <c r="AI185" s="2"/>
      <c r="AU185" s="6"/>
      <c r="AV185" s="2"/>
      <c r="AW185" s="6"/>
      <c r="AX185" s="2"/>
      <c r="BA185" s="6"/>
      <c r="BB185" s="2"/>
    </row>
    <row r="186" spans="3:54" x14ac:dyDescent="0.35">
      <c r="C186" s="100" t="s">
        <v>237</v>
      </c>
      <c r="D186" s="98"/>
      <c r="E186" s="98"/>
      <c r="F186" s="110" t="s">
        <v>219</v>
      </c>
      <c r="G186" s="98"/>
      <c r="H186" s="99"/>
      <c r="I186" s="81"/>
      <c r="J186" s="81"/>
      <c r="L186" s="2"/>
      <c r="AH186" s="6"/>
      <c r="AI186" s="2"/>
      <c r="AU186" s="6"/>
      <c r="AV186" s="2"/>
      <c r="AW186" s="6"/>
      <c r="AX186" s="2"/>
      <c r="BA186" s="6"/>
      <c r="BB186" s="2"/>
    </row>
    <row r="187" spans="3:54" x14ac:dyDescent="0.35">
      <c r="C187" s="100" t="s">
        <v>238</v>
      </c>
      <c r="D187" s="98"/>
      <c r="E187" s="98"/>
      <c r="F187" s="110" t="s">
        <v>219</v>
      </c>
      <c r="G187" s="101"/>
      <c r="H187" s="102"/>
      <c r="I187" s="81"/>
      <c r="J187" s="81"/>
      <c r="L187" s="2"/>
      <c r="AH187" s="6"/>
      <c r="AI187" s="2"/>
      <c r="AU187" s="6"/>
      <c r="AV187" s="2"/>
      <c r="AW187" s="6"/>
      <c r="AX187" s="2"/>
      <c r="BA187" s="6"/>
      <c r="BB187" s="2"/>
    </row>
    <row r="188" spans="3:54" x14ac:dyDescent="0.35">
      <c r="C188" s="100" t="s">
        <v>239</v>
      </c>
      <c r="D188" s="98"/>
      <c r="E188" s="98"/>
      <c r="F188" s="110" t="s">
        <v>219</v>
      </c>
      <c r="G188" s="101"/>
      <c r="H188" s="102"/>
      <c r="I188" s="81"/>
      <c r="J188" s="81"/>
      <c r="L188" s="2"/>
      <c r="AH188" s="6"/>
      <c r="AI188" s="2"/>
      <c r="AU188" s="6"/>
      <c r="AV188" s="2"/>
      <c r="AW188" s="6"/>
      <c r="AX188" s="2"/>
      <c r="BA188" s="6"/>
      <c r="BB188" s="2"/>
    </row>
    <row r="189" spans="3:54" x14ac:dyDescent="0.35">
      <c r="C189" s="100" t="s">
        <v>240</v>
      </c>
      <c r="D189" s="98"/>
      <c r="E189" s="98"/>
      <c r="F189" s="110" t="s">
        <v>219</v>
      </c>
      <c r="G189" s="101"/>
      <c r="H189" s="102"/>
      <c r="I189" s="81"/>
      <c r="J189" s="81"/>
      <c r="L189" s="2"/>
      <c r="AH189" s="6"/>
      <c r="AI189" s="2"/>
      <c r="AU189" s="6"/>
      <c r="AV189" s="2"/>
      <c r="AW189" s="6"/>
      <c r="AX189" s="2"/>
      <c r="BA189" s="6"/>
      <c r="BB189" s="2"/>
    </row>
    <row r="190" spans="3:54" x14ac:dyDescent="0.35">
      <c r="C190" s="100" t="s">
        <v>241</v>
      </c>
      <c r="D190" s="98"/>
      <c r="E190" s="98"/>
      <c r="F190" s="110" t="s">
        <v>219</v>
      </c>
      <c r="G190" s="101"/>
      <c r="H190" s="102"/>
      <c r="I190" s="81"/>
      <c r="J190" s="81"/>
      <c r="L190" s="2"/>
      <c r="AH190" s="6"/>
      <c r="AI190" s="2"/>
      <c r="AU190" s="6"/>
      <c r="AV190" s="2"/>
      <c r="AW190" s="6"/>
      <c r="AX190" s="2"/>
      <c r="BA190" s="6"/>
      <c r="BB190" s="2"/>
    </row>
    <row r="191" spans="3:54" x14ac:dyDescent="0.35">
      <c r="C191" s="100" t="s">
        <v>242</v>
      </c>
      <c r="D191" s="98"/>
      <c r="E191" s="98"/>
      <c r="F191" s="110" t="s">
        <v>219</v>
      </c>
      <c r="G191" s="101"/>
      <c r="H191" s="102"/>
      <c r="I191" s="81"/>
      <c r="J191" s="81"/>
      <c r="L191" s="2"/>
      <c r="AH191" s="6"/>
      <c r="AI191" s="2"/>
      <c r="AU191" s="6"/>
      <c r="AV191" s="2"/>
      <c r="AW191" s="6"/>
      <c r="AX191" s="2"/>
      <c r="BA191" s="6"/>
      <c r="BB191" s="2"/>
    </row>
    <row r="192" spans="3:54" x14ac:dyDescent="0.35">
      <c r="C192" s="100" t="s">
        <v>243</v>
      </c>
      <c r="D192" s="98"/>
      <c r="E192" s="98"/>
      <c r="F192" s="110" t="s">
        <v>219</v>
      </c>
      <c r="G192" s="101"/>
      <c r="H192" s="102"/>
      <c r="I192" s="81"/>
      <c r="J192" s="81"/>
      <c r="L192" s="2"/>
      <c r="AH192" s="6"/>
      <c r="AI192" s="2"/>
      <c r="AU192" s="6"/>
      <c r="AV192" s="2"/>
      <c r="AW192" s="6"/>
      <c r="AX192" s="2"/>
      <c r="BA192" s="6"/>
      <c r="BB192" s="2"/>
    </row>
    <row r="193" spans="3:54" ht="14" thickBot="1" x14ac:dyDescent="0.4">
      <c r="C193" s="111" t="s">
        <v>244</v>
      </c>
      <c r="D193" s="112"/>
      <c r="E193" s="112"/>
      <c r="F193" s="113" t="s">
        <v>219</v>
      </c>
      <c r="G193" s="114"/>
      <c r="H193" s="115"/>
      <c r="I193" s="81"/>
      <c r="J193" s="81"/>
      <c r="L193" s="2"/>
      <c r="AH193" s="6"/>
      <c r="AI193" s="2"/>
      <c r="AU193" s="6"/>
      <c r="AV193" s="2"/>
      <c r="AW193" s="6"/>
      <c r="AX193" s="2"/>
      <c r="BA193" s="6"/>
      <c r="BB193" s="2"/>
    </row>
    <row r="194" spans="3:54" x14ac:dyDescent="0.35">
      <c r="C194" s="100"/>
      <c r="D194" s="98"/>
      <c r="E194" s="98"/>
      <c r="F194" s="98"/>
      <c r="G194" s="116"/>
      <c r="H194" s="117"/>
      <c r="I194" s="81"/>
      <c r="J194" s="81"/>
      <c r="L194" s="2"/>
      <c r="AH194" s="6"/>
      <c r="AI194" s="2"/>
      <c r="AU194" s="6"/>
      <c r="AV194" s="2"/>
      <c r="AW194" s="6"/>
      <c r="AX194" s="2"/>
      <c r="BA194" s="6"/>
      <c r="BB194" s="2"/>
    </row>
    <row r="195" spans="3:54" x14ac:dyDescent="0.35">
      <c r="C195" s="96" t="s">
        <v>249</v>
      </c>
      <c r="D195" s="97"/>
      <c r="E195" s="118"/>
      <c r="F195" s="98"/>
      <c r="G195" s="119"/>
      <c r="H195" s="99"/>
      <c r="I195" s="81"/>
      <c r="J195" s="81"/>
      <c r="L195" s="2"/>
      <c r="AH195" s="6"/>
      <c r="AI195" s="2"/>
      <c r="AU195" s="6"/>
      <c r="AV195" s="2"/>
      <c r="AW195" s="6"/>
      <c r="AX195" s="2"/>
      <c r="BA195" s="6"/>
      <c r="BB195" s="2"/>
    </row>
    <row r="196" spans="3:54" ht="27" x14ac:dyDescent="0.35">
      <c r="C196" s="86" t="s">
        <v>229</v>
      </c>
      <c r="D196" s="87" t="s">
        <v>250</v>
      </c>
      <c r="E196" s="87" t="s">
        <v>251</v>
      </c>
      <c r="F196" s="87" t="s">
        <v>252</v>
      </c>
      <c r="G196" s="119"/>
      <c r="H196" s="120"/>
      <c r="I196" s="81"/>
      <c r="J196" s="81"/>
      <c r="L196" s="2"/>
      <c r="AH196" s="6"/>
      <c r="AI196" s="2"/>
      <c r="AU196" s="6"/>
      <c r="AV196" s="2"/>
      <c r="AW196" s="6"/>
      <c r="AX196" s="2"/>
      <c r="BA196" s="6"/>
      <c r="BB196" s="2"/>
    </row>
    <row r="197" spans="3:54" x14ac:dyDescent="0.35">
      <c r="C197" s="157" t="s">
        <v>219</v>
      </c>
      <c r="D197" s="157"/>
      <c r="E197" s="157"/>
      <c r="F197" s="158"/>
      <c r="G197" s="121"/>
      <c r="H197" s="120"/>
      <c r="I197" s="81"/>
      <c r="J197" s="81"/>
      <c r="L197" s="2"/>
      <c r="AH197" s="6"/>
      <c r="AI197" s="2"/>
      <c r="AU197" s="6"/>
      <c r="AV197" s="2"/>
      <c r="AW197" s="6"/>
      <c r="AX197" s="2"/>
      <c r="BA197" s="6"/>
      <c r="BB197" s="2"/>
    </row>
    <row r="198" spans="3:54" x14ac:dyDescent="0.35">
      <c r="C198" s="159" t="s">
        <v>253</v>
      </c>
      <c r="D198" s="159"/>
      <c r="E198" s="159"/>
      <c r="F198" s="160"/>
      <c r="G198" s="122"/>
      <c r="H198" s="120"/>
      <c r="I198" s="81"/>
      <c r="J198" s="81"/>
      <c r="L198" s="2"/>
      <c r="AH198" s="6"/>
      <c r="AI198" s="2"/>
      <c r="AU198" s="6"/>
      <c r="AV198" s="2"/>
      <c r="AW198" s="6"/>
      <c r="AX198" s="2"/>
      <c r="BA198" s="6"/>
      <c r="BB198" s="2"/>
    </row>
    <row r="199" spans="3:54" x14ac:dyDescent="0.35">
      <c r="C199" s="123"/>
      <c r="D199" s="124"/>
      <c r="E199" s="124"/>
      <c r="F199" s="98"/>
      <c r="G199" s="119"/>
      <c r="H199" s="99"/>
      <c r="I199" s="81"/>
      <c r="J199" s="81"/>
      <c r="L199" s="2"/>
      <c r="AH199" s="6"/>
      <c r="AI199" s="2"/>
      <c r="AU199" s="6"/>
      <c r="AV199" s="2"/>
      <c r="AW199" s="6"/>
      <c r="AX199" s="2"/>
      <c r="BA199" s="6"/>
      <c r="BB199" s="2"/>
    </row>
    <row r="200" spans="3:54" x14ac:dyDescent="0.35">
      <c r="C200" s="96" t="s">
        <v>254</v>
      </c>
      <c r="D200" s="97"/>
      <c r="E200" s="9"/>
      <c r="F200" s="98"/>
      <c r="G200" s="98"/>
      <c r="H200" s="99"/>
      <c r="I200" s="81"/>
      <c r="J200" s="81"/>
      <c r="L200" s="2"/>
      <c r="AH200" s="6"/>
      <c r="AI200" s="2"/>
      <c r="AU200" s="6"/>
      <c r="AV200" s="2"/>
      <c r="AW200" s="6"/>
      <c r="AX200" s="2"/>
      <c r="BA200" s="6"/>
      <c r="BB200" s="2"/>
    </row>
    <row r="201" spans="3:54" x14ac:dyDescent="0.35">
      <c r="C201" s="100" t="s">
        <v>255</v>
      </c>
      <c r="D201" s="98"/>
      <c r="E201" s="98"/>
      <c r="F201" s="98" t="s">
        <v>219</v>
      </c>
      <c r="G201" s="98"/>
      <c r="H201" s="99"/>
      <c r="I201" s="81"/>
      <c r="J201" s="81"/>
      <c r="L201" s="2"/>
      <c r="AH201" s="6"/>
      <c r="AI201" s="2"/>
      <c r="AU201" s="6"/>
      <c r="AV201" s="2"/>
      <c r="AW201" s="6"/>
      <c r="AX201" s="2"/>
      <c r="BA201" s="6"/>
      <c r="BB201" s="2"/>
    </row>
    <row r="202" spans="3:54" x14ac:dyDescent="0.35">
      <c r="C202" s="100" t="s">
        <v>256</v>
      </c>
      <c r="D202" s="98"/>
      <c r="E202" s="98"/>
      <c r="F202" s="98" t="s">
        <v>219</v>
      </c>
      <c r="G202" s="98"/>
      <c r="H202" s="99"/>
      <c r="I202" s="81"/>
      <c r="J202" s="81"/>
      <c r="L202" s="2"/>
      <c r="AH202" s="6"/>
      <c r="AI202" s="2"/>
      <c r="AU202" s="6"/>
      <c r="AV202" s="2"/>
      <c r="AW202" s="6"/>
      <c r="AX202" s="2"/>
      <c r="BA202" s="6"/>
      <c r="BB202" s="2"/>
    </row>
    <row r="203" spans="3:54" x14ac:dyDescent="0.35">
      <c r="C203" s="100" t="s">
        <v>257</v>
      </c>
      <c r="D203" s="98"/>
      <c r="E203" s="98"/>
      <c r="F203" s="98" t="s">
        <v>219</v>
      </c>
      <c r="G203" s="98"/>
      <c r="H203" s="99"/>
      <c r="I203" s="81"/>
      <c r="J203" s="81"/>
      <c r="L203" s="2"/>
      <c r="AH203" s="6"/>
      <c r="AI203" s="2"/>
      <c r="AU203" s="6"/>
      <c r="AV203" s="2"/>
      <c r="AW203" s="6"/>
      <c r="AX203" s="2"/>
      <c r="BA203" s="6"/>
      <c r="BB203" s="2"/>
    </row>
    <row r="204" spans="3:54" x14ac:dyDescent="0.35">
      <c r="C204" s="104" t="s">
        <v>258</v>
      </c>
      <c r="D204" s="105"/>
      <c r="E204" s="105"/>
      <c r="F204" s="98"/>
      <c r="G204" s="98"/>
      <c r="H204" s="99"/>
      <c r="I204" s="81"/>
      <c r="J204" s="81"/>
      <c r="L204" s="2"/>
      <c r="AH204" s="6"/>
      <c r="AI204" s="2"/>
      <c r="AU204" s="6"/>
      <c r="AV204" s="2"/>
      <c r="AW204" s="6"/>
      <c r="AX204" s="2"/>
      <c r="BA204" s="6"/>
      <c r="BB204" s="2"/>
    </row>
    <row r="205" spans="3:54" x14ac:dyDescent="0.35">
      <c r="C205" s="104"/>
      <c r="D205" s="105"/>
      <c r="E205" s="105"/>
      <c r="F205" s="98"/>
      <c r="G205" s="98"/>
      <c r="H205" s="99"/>
      <c r="I205" s="81"/>
      <c r="J205" s="81"/>
      <c r="L205" s="2"/>
      <c r="AH205" s="6"/>
      <c r="AI205" s="2"/>
      <c r="AU205" s="6"/>
      <c r="AV205" s="2"/>
      <c r="AW205" s="6"/>
      <c r="AX205" s="2"/>
      <c r="BA205" s="6"/>
      <c r="BB205" s="2"/>
    </row>
    <row r="206" spans="3:54" x14ac:dyDescent="0.35">
      <c r="C206" s="125" t="s">
        <v>259</v>
      </c>
      <c r="D206" s="118"/>
      <c r="E206" s="118"/>
      <c r="F206" s="98"/>
      <c r="G206" s="119"/>
      <c r="H206" s="99"/>
      <c r="I206" s="81"/>
      <c r="J206" s="81"/>
      <c r="L206" s="2"/>
      <c r="AH206" s="6"/>
      <c r="AI206" s="2"/>
      <c r="AU206" s="6"/>
      <c r="AV206" s="2"/>
      <c r="AW206" s="6"/>
      <c r="AX206" s="2"/>
      <c r="BA206" s="6"/>
      <c r="BB206" s="2"/>
    </row>
    <row r="207" spans="3:54" ht="40.5" x14ac:dyDescent="0.35">
      <c r="C207" s="86" t="s">
        <v>229</v>
      </c>
      <c r="D207" s="87" t="s">
        <v>260</v>
      </c>
      <c r="E207" s="87" t="s">
        <v>250</v>
      </c>
      <c r="F207" s="87" t="s">
        <v>251</v>
      </c>
      <c r="G207" s="87" t="s">
        <v>261</v>
      </c>
      <c r="H207" s="99"/>
      <c r="I207" s="81"/>
      <c r="J207" s="81"/>
      <c r="L207" s="2"/>
      <c r="AH207" s="6"/>
      <c r="AI207" s="2"/>
      <c r="AU207" s="6"/>
      <c r="AV207" s="2"/>
      <c r="AW207" s="6"/>
      <c r="AX207" s="2"/>
      <c r="BA207" s="6"/>
      <c r="BB207" s="2"/>
    </row>
    <row r="208" spans="3:54" x14ac:dyDescent="0.35">
      <c r="C208" s="158" t="s">
        <v>219</v>
      </c>
      <c r="D208" s="155"/>
      <c r="E208" s="155"/>
      <c r="F208" s="155"/>
      <c r="G208" s="156"/>
      <c r="H208" s="99"/>
      <c r="I208" s="81"/>
      <c r="J208" s="81"/>
      <c r="L208" s="2"/>
      <c r="AH208" s="6"/>
      <c r="AI208" s="2"/>
      <c r="AU208" s="6"/>
      <c r="AV208" s="2"/>
      <c r="AW208" s="6"/>
      <c r="AX208" s="2"/>
      <c r="BA208" s="6"/>
      <c r="BB208" s="2"/>
    </row>
    <row r="209" spans="3:54" x14ac:dyDescent="0.35">
      <c r="C209" s="161" t="s">
        <v>253</v>
      </c>
      <c r="D209" s="162"/>
      <c r="E209" s="162"/>
      <c r="F209" s="162"/>
      <c r="G209" s="163"/>
      <c r="H209" s="99"/>
      <c r="I209" s="81"/>
      <c r="J209" s="81"/>
      <c r="L209" s="2"/>
      <c r="AH209" s="6"/>
      <c r="AI209" s="2"/>
      <c r="AU209" s="6"/>
      <c r="AV209" s="2"/>
      <c r="AW209" s="6"/>
      <c r="AX209" s="2"/>
      <c r="BA209" s="6"/>
      <c r="BB209" s="2"/>
    </row>
    <row r="210" spans="3:54" x14ac:dyDescent="0.35">
      <c r="C210" s="126"/>
      <c r="D210" s="127"/>
      <c r="E210" s="127"/>
      <c r="F210" s="127"/>
      <c r="G210" s="127"/>
      <c r="H210" s="99"/>
      <c r="I210" s="81"/>
      <c r="J210" s="81"/>
      <c r="L210" s="2"/>
      <c r="AH210" s="6"/>
      <c r="AI210" s="2"/>
      <c r="AU210" s="6"/>
      <c r="AV210" s="2"/>
      <c r="AW210" s="6"/>
      <c r="AX210" s="2"/>
      <c r="BA210" s="6"/>
      <c r="BB210" s="2"/>
    </row>
    <row r="211" spans="3:54" x14ac:dyDescent="0.35">
      <c r="C211" s="128" t="s">
        <v>262</v>
      </c>
      <c r="D211" s="9"/>
      <c r="E211" s="9"/>
      <c r="F211" s="98"/>
      <c r="G211" s="98"/>
      <c r="H211" s="99"/>
      <c r="I211" s="81"/>
      <c r="J211" s="81"/>
      <c r="L211" s="2"/>
      <c r="AH211" s="6"/>
      <c r="AI211" s="2"/>
      <c r="AU211" s="6"/>
      <c r="AV211" s="2"/>
      <c r="AW211" s="6"/>
      <c r="AX211" s="2"/>
      <c r="BA211" s="6"/>
      <c r="BB211" s="2"/>
    </row>
    <row r="212" spans="3:54" x14ac:dyDescent="0.35">
      <c r="C212" s="100" t="s">
        <v>255</v>
      </c>
      <c r="D212" s="98"/>
      <c r="E212" s="98"/>
      <c r="F212" s="98">
        <v>197</v>
      </c>
      <c r="G212" s="98"/>
      <c r="H212" s="99"/>
      <c r="I212" s="81"/>
      <c r="J212" s="81"/>
      <c r="L212" s="2"/>
      <c r="AH212" s="6"/>
      <c r="AI212" s="2"/>
      <c r="AU212" s="6"/>
      <c r="AV212" s="2"/>
      <c r="AW212" s="6"/>
      <c r="AX212" s="2"/>
      <c r="BA212" s="6"/>
      <c r="BB212" s="2"/>
    </row>
    <row r="213" spans="3:54" x14ac:dyDescent="0.35">
      <c r="C213" s="100" t="s">
        <v>256</v>
      </c>
      <c r="D213" s="98"/>
      <c r="E213" s="98"/>
      <c r="F213" s="129">
        <v>107960750</v>
      </c>
      <c r="G213" s="98"/>
      <c r="H213" s="99"/>
      <c r="I213" s="81"/>
      <c r="J213" s="81"/>
      <c r="L213" s="2"/>
      <c r="AH213" s="6"/>
      <c r="AI213" s="2"/>
      <c r="AU213" s="6"/>
      <c r="AV213" s="2"/>
      <c r="AW213" s="6"/>
      <c r="AX213" s="2"/>
      <c r="BA213" s="6"/>
      <c r="BB213" s="2"/>
    </row>
    <row r="214" spans="3:54" ht="14" thickBot="1" x14ac:dyDescent="0.4">
      <c r="C214" s="130" t="s">
        <v>257</v>
      </c>
      <c r="D214" s="131"/>
      <c r="E214" s="131"/>
      <c r="F214" s="132">
        <v>4457.4700000000303</v>
      </c>
      <c r="G214" s="131"/>
      <c r="H214" s="133"/>
      <c r="I214" s="81"/>
      <c r="J214" s="81"/>
      <c r="L214" s="2"/>
      <c r="AH214" s="6"/>
      <c r="AI214" s="2"/>
      <c r="AU214" s="6"/>
      <c r="AV214" s="2"/>
      <c r="AW214" s="6"/>
      <c r="AX214" s="2"/>
      <c r="BA214" s="6"/>
      <c r="BB214" s="2"/>
    </row>
    <row r="215" spans="3:54" x14ac:dyDescent="0.35">
      <c r="C215" s="134"/>
      <c r="D215" s="135"/>
      <c r="E215" s="135"/>
      <c r="F215" s="135"/>
      <c r="G215" s="135"/>
      <c r="H215" s="136"/>
      <c r="I215" s="81"/>
      <c r="J215" s="81"/>
      <c r="L215" s="2"/>
      <c r="AH215" s="6"/>
      <c r="AI215" s="2"/>
      <c r="AU215" s="6"/>
      <c r="AV215" s="2"/>
      <c r="AW215" s="6"/>
      <c r="AX215" s="2"/>
      <c r="BA215" s="6"/>
      <c r="BB215" s="2"/>
    </row>
    <row r="216" spans="3:54" x14ac:dyDescent="0.35">
      <c r="C216" s="96" t="s">
        <v>263</v>
      </c>
      <c r="D216" s="137" t="s">
        <v>219</v>
      </c>
      <c r="E216" s="69"/>
      <c r="F216" s="69"/>
      <c r="G216" s="69"/>
      <c r="H216" s="138"/>
      <c r="I216" s="81"/>
      <c r="J216" s="81"/>
      <c r="L216" s="2"/>
      <c r="AH216" s="6"/>
      <c r="AI216" s="2"/>
      <c r="AU216" s="6"/>
      <c r="AV216" s="2"/>
      <c r="AW216" s="6"/>
      <c r="AX216" s="2"/>
      <c r="BA216" s="6"/>
      <c r="BB216" s="2"/>
    </row>
    <row r="217" spans="3:54" x14ac:dyDescent="0.35">
      <c r="C217" s="139"/>
      <c r="D217" s="69"/>
      <c r="E217" s="69"/>
      <c r="F217" s="140"/>
      <c r="G217" s="69"/>
      <c r="H217" s="138"/>
      <c r="I217" s="81"/>
      <c r="J217" s="81"/>
      <c r="L217" s="2"/>
      <c r="AH217" s="6"/>
      <c r="AI217" s="2"/>
      <c r="AU217" s="6"/>
      <c r="AV217" s="2"/>
      <c r="AW217" s="6"/>
      <c r="AX217" s="2"/>
      <c r="BA217" s="6"/>
      <c r="BB217" s="2"/>
    </row>
    <row r="218" spans="3:54" x14ac:dyDescent="0.35">
      <c r="C218" s="139"/>
      <c r="D218" s="69"/>
      <c r="E218" s="69"/>
      <c r="F218" s="69"/>
      <c r="G218" s="69"/>
      <c r="H218" s="138"/>
      <c r="I218" s="81"/>
      <c r="J218" s="81"/>
      <c r="L218" s="2"/>
      <c r="AH218" s="6"/>
      <c r="AI218" s="2"/>
      <c r="AU218" s="6"/>
      <c r="AV218" s="2"/>
      <c r="AW218" s="6"/>
      <c r="AX218" s="2"/>
      <c r="BA218" s="6"/>
      <c r="BB218" s="2"/>
    </row>
    <row r="219" spans="3:54" ht="14" thickBot="1" x14ac:dyDescent="0.4">
      <c r="C219" s="141"/>
      <c r="D219" s="142"/>
      <c r="E219" s="142"/>
      <c r="F219" s="142"/>
      <c r="G219" s="142"/>
      <c r="H219" s="143"/>
      <c r="I219" s="81"/>
      <c r="J219" s="81"/>
      <c r="L219" s="2"/>
      <c r="AH219" s="6"/>
      <c r="AI219" s="2"/>
      <c r="AU219" s="6"/>
      <c r="AV219" s="2"/>
      <c r="AW219" s="6"/>
      <c r="AX219" s="2"/>
      <c r="BA219" s="6"/>
      <c r="BB219" s="2"/>
    </row>
    <row r="220" spans="3:54" x14ac:dyDescent="0.35">
      <c r="C220" s="69"/>
      <c r="D220" s="69"/>
      <c r="E220" s="69"/>
      <c r="F220" s="69"/>
      <c r="G220" s="69"/>
      <c r="H220" s="69"/>
      <c r="L220" s="2"/>
      <c r="AH220" s="6"/>
      <c r="AI220" s="2"/>
      <c r="AU220" s="6"/>
      <c r="AV220" s="2"/>
      <c r="AW220" s="6"/>
      <c r="AX220" s="2"/>
      <c r="BA220" s="6"/>
      <c r="BB220" s="2"/>
    </row>
    <row r="221" spans="3:54" ht="14.5" x14ac:dyDescent="0.35">
      <c r="C221" s="78" t="s">
        <v>264</v>
      </c>
      <c r="D221" s="77"/>
      <c r="E221" s="77"/>
      <c r="L221" s="2"/>
      <c r="AH221" s="6"/>
      <c r="AI221" s="2"/>
      <c r="AU221" s="6"/>
      <c r="AV221" s="2"/>
      <c r="AW221" s="6"/>
      <c r="AX221" s="2"/>
      <c r="BA221" s="6"/>
      <c r="BB221" s="2"/>
    </row>
    <row r="222" spans="3:54" ht="14.5" x14ac:dyDescent="0.35">
      <c r="C222" s="77" t="s">
        <v>265</v>
      </c>
      <c r="D222" s="77"/>
      <c r="E222" s="77"/>
      <c r="L222" s="2"/>
      <c r="AH222" s="6"/>
      <c r="AI222" s="2"/>
      <c r="AU222" s="6"/>
      <c r="AV222" s="2"/>
      <c r="AW222" s="6"/>
      <c r="AX222" s="2"/>
      <c r="BA222" s="6"/>
      <c r="BB222" s="2"/>
    </row>
    <row r="223" spans="3:54" ht="14.5" x14ac:dyDescent="0.35">
      <c r="C223" s="78" t="s">
        <v>266</v>
      </c>
      <c r="D223" s="77"/>
      <c r="E223" s="77"/>
      <c r="L223" s="2"/>
      <c r="AH223" s="6"/>
      <c r="AI223" s="2"/>
      <c r="AU223" s="6"/>
      <c r="AV223" s="2"/>
      <c r="AW223" s="6"/>
      <c r="AX223" s="2"/>
      <c r="BA223" s="6"/>
      <c r="BB223" s="2"/>
    </row>
    <row r="224" spans="3:54" ht="14.5" x14ac:dyDescent="0.35">
      <c r="C224" s="78" t="s">
        <v>267</v>
      </c>
      <c r="D224" s="77"/>
      <c r="E224" s="77"/>
      <c r="L224" s="2"/>
      <c r="AH224" s="6"/>
      <c r="AI224" s="2"/>
      <c r="AU224" s="6"/>
      <c r="AV224" s="2"/>
      <c r="AW224" s="6"/>
      <c r="AX224" s="2"/>
      <c r="BA224" s="6"/>
      <c r="BB224" s="2"/>
    </row>
    <row r="225" spans="1:255" x14ac:dyDescent="0.35">
      <c r="C225" s="69"/>
      <c r="D225" s="69"/>
      <c r="E225" s="69"/>
      <c r="F225" s="69"/>
      <c r="G225" s="69"/>
      <c r="H225" s="69"/>
      <c r="L225" s="2"/>
      <c r="AH225" s="6"/>
      <c r="AI225" s="2"/>
      <c r="AU225" s="6"/>
      <c r="AV225" s="2"/>
      <c r="AW225" s="6"/>
      <c r="AX225" s="2"/>
      <c r="BA225" s="6"/>
      <c r="BB225" s="2"/>
    </row>
    <row r="226" spans="1:255" x14ac:dyDescent="0.35">
      <c r="C226" s="144" t="s">
        <v>268</v>
      </c>
      <c r="L226" s="2"/>
      <c r="AH226" s="6"/>
      <c r="AI226" s="2"/>
      <c r="AU226" s="6"/>
      <c r="AV226" s="2"/>
      <c r="AW226" s="6"/>
      <c r="AX226" s="2"/>
      <c r="BA226" s="6"/>
      <c r="BB226" s="2"/>
    </row>
    <row r="227" spans="1:255" ht="14" thickBot="1" x14ac:dyDescent="0.4">
      <c r="L227" s="2"/>
      <c r="AH227" s="6"/>
      <c r="AI227" s="2"/>
      <c r="AU227" s="6"/>
      <c r="AV227" s="2"/>
      <c r="AW227" s="6"/>
      <c r="AX227" s="2"/>
      <c r="BA227" s="6"/>
      <c r="BB227" s="2"/>
    </row>
    <row r="228" spans="1:255" ht="215.5" customHeight="1" thickBot="1" x14ac:dyDescent="0.4">
      <c r="A228" s="98"/>
      <c r="B228" s="98"/>
      <c r="C228" s="145"/>
      <c r="D228" s="146"/>
      <c r="E228" s="146"/>
      <c r="F228" s="147"/>
      <c r="G228" s="148"/>
      <c r="H228" s="149"/>
      <c r="I228" s="149"/>
      <c r="J228" s="149"/>
      <c r="K228" s="150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  <c r="AB228" s="98"/>
      <c r="AC228" s="98"/>
      <c r="AD228" s="98"/>
      <c r="AE228" s="98"/>
      <c r="AF228" s="98"/>
      <c r="AG228" s="98"/>
      <c r="AH228" s="150"/>
      <c r="AI228" s="98"/>
      <c r="AJ228" s="98"/>
      <c r="AK228" s="98"/>
      <c r="AL228" s="98"/>
      <c r="AM228" s="98"/>
      <c r="AN228" s="98"/>
      <c r="AO228" s="98"/>
      <c r="AP228" s="98"/>
      <c r="AQ228" s="98"/>
      <c r="AR228" s="98"/>
      <c r="AS228" s="98"/>
      <c r="AT228" s="98"/>
      <c r="AU228" s="150"/>
      <c r="AV228" s="98"/>
      <c r="AW228" s="150"/>
      <c r="AX228" s="98"/>
      <c r="AY228" s="98"/>
      <c r="AZ228" s="98"/>
      <c r="BA228" s="150"/>
      <c r="BB228" s="98"/>
      <c r="BC228" s="98"/>
      <c r="BD228" s="98"/>
      <c r="BE228" s="98"/>
      <c r="BF228" s="98"/>
      <c r="BG228" s="98"/>
      <c r="BH228" s="98"/>
      <c r="BI228" s="98"/>
      <c r="BJ228" s="98"/>
      <c r="BK228" s="98"/>
      <c r="BL228" s="98"/>
      <c r="BM228" s="98"/>
      <c r="BN228" s="98"/>
      <c r="BO228" s="98"/>
      <c r="BP228" s="98"/>
      <c r="BQ228" s="98"/>
      <c r="BR228" s="98"/>
      <c r="BS228" s="98"/>
      <c r="BT228" s="98"/>
      <c r="BU228" s="98"/>
      <c r="BV228" s="98"/>
      <c r="BW228" s="98"/>
      <c r="BX228" s="98"/>
      <c r="BY228" s="98"/>
      <c r="BZ228" s="98"/>
      <c r="CA228" s="98"/>
      <c r="CB228" s="98"/>
      <c r="CC228" s="98"/>
      <c r="CD228" s="98"/>
      <c r="CE228" s="98"/>
      <c r="CF228" s="98"/>
      <c r="CG228" s="98"/>
      <c r="CH228" s="98"/>
      <c r="CI228" s="98"/>
      <c r="CJ228" s="98"/>
      <c r="CK228" s="98"/>
      <c r="CL228" s="98"/>
      <c r="CM228" s="98"/>
      <c r="CN228" s="98"/>
      <c r="CO228" s="98"/>
      <c r="CP228" s="98"/>
      <c r="CQ228" s="98"/>
      <c r="CR228" s="98"/>
      <c r="CS228" s="98"/>
      <c r="CT228" s="98"/>
      <c r="CU228" s="98"/>
      <c r="CV228" s="98"/>
      <c r="CW228" s="98"/>
      <c r="CX228" s="98"/>
      <c r="CY228" s="98"/>
      <c r="CZ228" s="98"/>
      <c r="DA228" s="98"/>
      <c r="DB228" s="98"/>
      <c r="DC228" s="98"/>
      <c r="DD228" s="98"/>
      <c r="DE228" s="98"/>
      <c r="DF228" s="98"/>
      <c r="DG228" s="98"/>
      <c r="DH228" s="98"/>
      <c r="DI228" s="98"/>
      <c r="DJ228" s="98"/>
      <c r="DK228" s="98"/>
      <c r="DL228" s="98"/>
      <c r="DM228" s="98"/>
      <c r="DN228" s="98"/>
      <c r="DO228" s="98"/>
      <c r="DP228" s="98"/>
      <c r="DQ228" s="98"/>
      <c r="DR228" s="98"/>
      <c r="DS228" s="98"/>
      <c r="DT228" s="98"/>
      <c r="DU228" s="98"/>
      <c r="DV228" s="98"/>
      <c r="DW228" s="98"/>
      <c r="DX228" s="98"/>
      <c r="DY228" s="98"/>
      <c r="DZ228" s="98"/>
      <c r="EA228" s="98"/>
      <c r="EB228" s="98"/>
      <c r="EC228" s="98"/>
      <c r="ED228" s="98"/>
      <c r="EE228" s="98"/>
      <c r="EF228" s="98"/>
      <c r="EG228" s="98"/>
      <c r="EH228" s="98"/>
      <c r="EI228" s="98"/>
      <c r="EJ228" s="98"/>
      <c r="EK228" s="98"/>
      <c r="EL228" s="98"/>
      <c r="EM228" s="98"/>
      <c r="EN228" s="98"/>
      <c r="EO228" s="98"/>
      <c r="EP228" s="98"/>
      <c r="EQ228" s="98"/>
      <c r="ER228" s="98"/>
      <c r="ES228" s="98"/>
      <c r="ET228" s="98"/>
      <c r="EU228" s="98"/>
      <c r="EV228" s="98"/>
      <c r="EW228" s="98"/>
      <c r="EX228" s="98"/>
      <c r="EY228" s="98"/>
      <c r="EZ228" s="98"/>
      <c r="FA228" s="98"/>
      <c r="FB228" s="98"/>
      <c r="FC228" s="98"/>
      <c r="FD228" s="98"/>
      <c r="FE228" s="98"/>
      <c r="FF228" s="98"/>
      <c r="FG228" s="98"/>
      <c r="FH228" s="98"/>
      <c r="FI228" s="98"/>
      <c r="FJ228" s="98"/>
      <c r="FK228" s="98"/>
      <c r="FL228" s="98"/>
      <c r="FM228" s="98"/>
      <c r="FN228" s="98"/>
      <c r="FO228" s="98"/>
      <c r="FP228" s="98"/>
      <c r="FQ228" s="98"/>
      <c r="FR228" s="98"/>
      <c r="FS228" s="98"/>
      <c r="FT228" s="98"/>
      <c r="FU228" s="98"/>
      <c r="FV228" s="98"/>
      <c r="FW228" s="98"/>
      <c r="FX228" s="98"/>
      <c r="FY228" s="98"/>
      <c r="FZ228" s="98"/>
      <c r="GA228" s="98"/>
      <c r="GB228" s="98"/>
      <c r="GC228" s="98"/>
      <c r="GD228" s="98"/>
      <c r="GE228" s="98"/>
      <c r="GF228" s="98"/>
      <c r="GG228" s="98"/>
      <c r="GH228" s="98"/>
      <c r="GI228" s="98"/>
      <c r="GJ228" s="98"/>
      <c r="GK228" s="98"/>
      <c r="GL228" s="98"/>
      <c r="GM228" s="98"/>
      <c r="GN228" s="98"/>
      <c r="GO228" s="98"/>
      <c r="GP228" s="98"/>
      <c r="GQ228" s="98"/>
      <c r="GR228" s="98"/>
      <c r="GS228" s="98"/>
      <c r="GT228" s="98"/>
      <c r="GU228" s="98"/>
      <c r="GV228" s="98"/>
      <c r="GW228" s="98"/>
      <c r="GX228" s="98"/>
      <c r="GY228" s="98"/>
      <c r="GZ228" s="98"/>
      <c r="HA228" s="98"/>
      <c r="HB228" s="98"/>
      <c r="HC228" s="98"/>
      <c r="HD228" s="98"/>
      <c r="HE228" s="98"/>
      <c r="HF228" s="98"/>
      <c r="HG228" s="98"/>
      <c r="HH228" s="98"/>
      <c r="HI228" s="98"/>
      <c r="HJ228" s="98"/>
      <c r="HK228" s="98"/>
      <c r="HL228" s="98"/>
      <c r="HM228" s="98"/>
      <c r="HN228" s="98"/>
      <c r="HO228" s="98"/>
      <c r="HP228" s="98"/>
      <c r="HQ228" s="98"/>
      <c r="HR228" s="98"/>
      <c r="HS228" s="98"/>
      <c r="HT228" s="98"/>
      <c r="HU228" s="98"/>
      <c r="HV228" s="98"/>
      <c r="HW228" s="98"/>
      <c r="HX228" s="98"/>
      <c r="HY228" s="98"/>
      <c r="HZ228" s="98"/>
      <c r="IA228" s="98"/>
      <c r="IB228" s="98"/>
      <c r="IC228" s="98"/>
      <c r="ID228" s="98"/>
      <c r="IE228" s="98"/>
      <c r="IF228" s="98"/>
      <c r="IG228" s="98"/>
      <c r="IH228" s="98"/>
      <c r="II228" s="98"/>
      <c r="IJ228" s="98"/>
      <c r="IK228" s="98"/>
      <c r="IL228" s="98"/>
      <c r="IM228" s="98"/>
      <c r="IN228" s="98"/>
      <c r="IO228" s="98"/>
      <c r="IP228" s="98"/>
      <c r="IQ228" s="98"/>
      <c r="IR228" s="98"/>
      <c r="IS228" s="98"/>
      <c r="IT228" s="98"/>
      <c r="IU228" s="98"/>
    </row>
    <row r="229" spans="1:255" ht="31.5" customHeight="1" thickBot="1" x14ac:dyDescent="0.4">
      <c r="A229" s="98"/>
      <c r="B229" s="98"/>
      <c r="C229" s="164" t="s">
        <v>269</v>
      </c>
      <c r="D229" s="165"/>
      <c r="E229" s="165"/>
      <c r="F229" s="165"/>
      <c r="G229" s="166"/>
      <c r="H229" s="149"/>
      <c r="I229" s="149"/>
      <c r="J229" s="149"/>
      <c r="K229" s="150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150"/>
      <c r="AI229" s="98"/>
      <c r="AJ229" s="98"/>
      <c r="AK229" s="98"/>
      <c r="AL229" s="98"/>
      <c r="AM229" s="98"/>
      <c r="AN229" s="98"/>
      <c r="AO229" s="98"/>
      <c r="AP229" s="98"/>
      <c r="AQ229" s="98"/>
      <c r="AR229" s="98"/>
      <c r="AS229" s="98"/>
      <c r="AT229" s="98"/>
      <c r="AU229" s="150"/>
      <c r="AV229" s="98"/>
      <c r="AW229" s="150"/>
      <c r="AX229" s="98"/>
      <c r="AY229" s="98"/>
      <c r="AZ229" s="98"/>
      <c r="BA229" s="150"/>
      <c r="BB229" s="98"/>
      <c r="BC229" s="98"/>
      <c r="BD229" s="98"/>
      <c r="BE229" s="98"/>
      <c r="BF229" s="98"/>
      <c r="BG229" s="98"/>
      <c r="BH229" s="98"/>
      <c r="BI229" s="98"/>
      <c r="BJ229" s="98"/>
      <c r="BK229" s="98"/>
      <c r="BL229" s="98"/>
      <c r="BM229" s="98"/>
      <c r="BN229" s="98"/>
      <c r="BO229" s="98"/>
      <c r="BP229" s="98"/>
      <c r="BQ229" s="98"/>
      <c r="BR229" s="98"/>
      <c r="BS229" s="98"/>
      <c r="BT229" s="98"/>
      <c r="BU229" s="98"/>
      <c r="BV229" s="98"/>
      <c r="BW229" s="98"/>
      <c r="BX229" s="98"/>
      <c r="BY229" s="98"/>
      <c r="BZ229" s="98"/>
      <c r="CA229" s="98"/>
      <c r="CB229" s="98"/>
      <c r="CC229" s="98"/>
      <c r="CD229" s="98"/>
      <c r="CE229" s="98"/>
      <c r="CF229" s="98"/>
      <c r="CG229" s="98"/>
      <c r="CH229" s="98"/>
      <c r="CI229" s="98"/>
      <c r="CJ229" s="98"/>
      <c r="CK229" s="98"/>
      <c r="CL229" s="98"/>
      <c r="CM229" s="98"/>
      <c r="CN229" s="98"/>
      <c r="CO229" s="98"/>
      <c r="CP229" s="98"/>
      <c r="CQ229" s="98"/>
      <c r="CR229" s="98"/>
      <c r="CS229" s="98"/>
      <c r="CT229" s="98"/>
      <c r="CU229" s="98"/>
      <c r="CV229" s="98"/>
      <c r="CW229" s="98"/>
      <c r="CX229" s="98"/>
      <c r="CY229" s="98"/>
      <c r="CZ229" s="98"/>
      <c r="DA229" s="98"/>
      <c r="DB229" s="98"/>
      <c r="DC229" s="98"/>
      <c r="DD229" s="98"/>
      <c r="DE229" s="98"/>
      <c r="DF229" s="98"/>
      <c r="DG229" s="98"/>
      <c r="DH229" s="98"/>
      <c r="DI229" s="98"/>
      <c r="DJ229" s="98"/>
      <c r="DK229" s="98"/>
      <c r="DL229" s="98"/>
      <c r="DM229" s="98"/>
      <c r="DN229" s="98"/>
      <c r="DO229" s="98"/>
      <c r="DP229" s="98"/>
      <c r="DQ229" s="98"/>
      <c r="DR229" s="98"/>
      <c r="DS229" s="98"/>
      <c r="DT229" s="98"/>
      <c r="DU229" s="98"/>
      <c r="DV229" s="98"/>
      <c r="DW229" s="98"/>
      <c r="DX229" s="98"/>
      <c r="DY229" s="98"/>
      <c r="DZ229" s="98"/>
      <c r="EA229" s="98"/>
      <c r="EB229" s="98"/>
      <c r="EC229" s="98"/>
      <c r="ED229" s="98"/>
      <c r="EE229" s="98"/>
      <c r="EF229" s="98"/>
      <c r="EG229" s="98"/>
      <c r="EH229" s="98"/>
      <c r="EI229" s="98"/>
      <c r="EJ229" s="98"/>
      <c r="EK229" s="98"/>
      <c r="EL229" s="98"/>
      <c r="EM229" s="98"/>
      <c r="EN229" s="98"/>
      <c r="EO229" s="98"/>
      <c r="EP229" s="98"/>
      <c r="EQ229" s="98"/>
      <c r="ER229" s="98"/>
      <c r="ES229" s="98"/>
      <c r="ET229" s="98"/>
      <c r="EU229" s="98"/>
      <c r="EV229" s="98"/>
      <c r="EW229" s="98"/>
      <c r="EX229" s="98"/>
      <c r="EY229" s="98"/>
      <c r="EZ229" s="98"/>
      <c r="FA229" s="98"/>
      <c r="FB229" s="98"/>
      <c r="FC229" s="98"/>
      <c r="FD229" s="98"/>
      <c r="FE229" s="98"/>
      <c r="FF229" s="98"/>
      <c r="FG229" s="98"/>
      <c r="FH229" s="98"/>
      <c r="FI229" s="98"/>
      <c r="FJ229" s="98"/>
      <c r="FK229" s="98"/>
      <c r="FL229" s="98"/>
      <c r="FM229" s="98"/>
      <c r="FN229" s="98"/>
      <c r="FO229" s="98"/>
      <c r="FP229" s="98"/>
      <c r="FQ229" s="98"/>
      <c r="FR229" s="98"/>
      <c r="FS229" s="98"/>
      <c r="FT229" s="98"/>
      <c r="FU229" s="98"/>
      <c r="FV229" s="98"/>
      <c r="FW229" s="98"/>
      <c r="FX229" s="98"/>
      <c r="FY229" s="98"/>
      <c r="FZ229" s="98"/>
      <c r="GA229" s="98"/>
      <c r="GB229" s="98"/>
      <c r="GC229" s="98"/>
      <c r="GD229" s="98"/>
      <c r="GE229" s="98"/>
      <c r="GF229" s="98"/>
      <c r="GG229" s="98"/>
      <c r="GH229" s="98"/>
      <c r="GI229" s="98"/>
      <c r="GJ229" s="98"/>
      <c r="GK229" s="98"/>
      <c r="GL229" s="98"/>
      <c r="GM229" s="98"/>
      <c r="GN229" s="98"/>
      <c r="GO229" s="98"/>
      <c r="GP229" s="98"/>
      <c r="GQ229" s="98"/>
      <c r="GR229" s="98"/>
      <c r="GS229" s="98"/>
      <c r="GT229" s="98"/>
      <c r="GU229" s="98"/>
      <c r="GV229" s="98"/>
      <c r="GW229" s="98"/>
      <c r="GX229" s="98"/>
      <c r="GY229" s="98"/>
      <c r="GZ229" s="98"/>
      <c r="HA229" s="98"/>
      <c r="HB229" s="98"/>
      <c r="HC229" s="98"/>
      <c r="HD229" s="98"/>
      <c r="HE229" s="98"/>
      <c r="HF229" s="98"/>
      <c r="HG229" s="98"/>
      <c r="HH229" s="98"/>
      <c r="HI229" s="98"/>
      <c r="HJ229" s="98"/>
      <c r="HK229" s="98"/>
      <c r="HL229" s="98"/>
      <c r="HM229" s="98"/>
      <c r="HN229" s="98"/>
      <c r="HO229" s="98"/>
      <c r="HP229" s="98"/>
      <c r="HQ229" s="98"/>
      <c r="HR229" s="98"/>
      <c r="HS229" s="98"/>
      <c r="HT229" s="98"/>
      <c r="HU229" s="98"/>
      <c r="HV229" s="98"/>
      <c r="HW229" s="98"/>
      <c r="HX229" s="98"/>
      <c r="HY229" s="98"/>
      <c r="HZ229" s="98"/>
      <c r="IA229" s="98"/>
      <c r="IB229" s="98"/>
      <c r="IC229" s="98"/>
      <c r="ID229" s="98"/>
      <c r="IE229" s="98"/>
      <c r="IF229" s="98"/>
      <c r="IG229" s="98"/>
      <c r="IH229" s="98"/>
      <c r="II229" s="98"/>
      <c r="IJ229" s="98"/>
      <c r="IK229" s="98"/>
      <c r="IL229" s="98"/>
      <c r="IM229" s="98"/>
      <c r="IN229" s="98"/>
      <c r="IO229" s="98"/>
      <c r="IP229" s="98"/>
      <c r="IQ229" s="98"/>
      <c r="IR229" s="98"/>
      <c r="IS229" s="98"/>
      <c r="IT229" s="98"/>
      <c r="IU229" s="98"/>
    </row>
    <row r="230" spans="1:255" ht="31.5" customHeight="1" thickBot="1" x14ac:dyDescent="0.4">
      <c r="A230" s="98"/>
      <c r="B230" s="98"/>
      <c r="C230" s="151" t="s">
        <v>270</v>
      </c>
      <c r="D230" s="152"/>
      <c r="E230" s="152"/>
      <c r="F230" s="152"/>
      <c r="G230" s="153"/>
      <c r="H230" s="149"/>
      <c r="I230" s="149"/>
      <c r="J230" s="149"/>
      <c r="K230" s="150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150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8"/>
      <c r="AT230" s="98"/>
      <c r="AU230" s="150"/>
      <c r="AV230" s="98"/>
      <c r="AW230" s="150"/>
      <c r="AX230" s="98"/>
      <c r="AY230" s="98"/>
      <c r="AZ230" s="98"/>
      <c r="BA230" s="150"/>
      <c r="BB230" s="98"/>
      <c r="BC230" s="98"/>
      <c r="BD230" s="98"/>
      <c r="BE230" s="98"/>
      <c r="BF230" s="98"/>
      <c r="BG230" s="98"/>
      <c r="BH230" s="98"/>
      <c r="BI230" s="98"/>
      <c r="BJ230" s="98"/>
      <c r="BK230" s="98"/>
      <c r="BL230" s="98"/>
      <c r="BM230" s="98"/>
      <c r="BN230" s="98"/>
      <c r="BO230" s="98"/>
      <c r="BP230" s="98"/>
      <c r="BQ230" s="98"/>
      <c r="BR230" s="98"/>
      <c r="BS230" s="98"/>
      <c r="BT230" s="98"/>
      <c r="BU230" s="98"/>
      <c r="BV230" s="98"/>
      <c r="BW230" s="98"/>
      <c r="BX230" s="98"/>
      <c r="BY230" s="98"/>
      <c r="BZ230" s="98"/>
      <c r="CA230" s="98"/>
      <c r="CB230" s="98"/>
      <c r="CC230" s="98"/>
      <c r="CD230" s="98"/>
      <c r="CE230" s="98"/>
      <c r="CF230" s="98"/>
      <c r="CG230" s="98"/>
      <c r="CH230" s="98"/>
      <c r="CI230" s="98"/>
      <c r="CJ230" s="98"/>
      <c r="CK230" s="98"/>
      <c r="CL230" s="98"/>
      <c r="CM230" s="98"/>
      <c r="CN230" s="98"/>
      <c r="CO230" s="98"/>
      <c r="CP230" s="98"/>
      <c r="CQ230" s="98"/>
      <c r="CR230" s="98"/>
      <c r="CS230" s="98"/>
      <c r="CT230" s="98"/>
      <c r="CU230" s="98"/>
      <c r="CV230" s="98"/>
      <c r="CW230" s="98"/>
      <c r="CX230" s="98"/>
      <c r="CY230" s="98"/>
      <c r="CZ230" s="98"/>
      <c r="DA230" s="98"/>
      <c r="DB230" s="98"/>
      <c r="DC230" s="98"/>
      <c r="DD230" s="98"/>
      <c r="DE230" s="98"/>
      <c r="DF230" s="98"/>
      <c r="DG230" s="98"/>
      <c r="DH230" s="98"/>
      <c r="DI230" s="98"/>
      <c r="DJ230" s="98"/>
      <c r="DK230" s="98"/>
      <c r="DL230" s="98"/>
      <c r="DM230" s="98"/>
      <c r="DN230" s="98"/>
      <c r="DO230" s="98"/>
      <c r="DP230" s="98"/>
      <c r="DQ230" s="98"/>
      <c r="DR230" s="98"/>
      <c r="DS230" s="98"/>
      <c r="DT230" s="98"/>
      <c r="DU230" s="98"/>
      <c r="DV230" s="98"/>
      <c r="DW230" s="98"/>
      <c r="DX230" s="98"/>
      <c r="DY230" s="98"/>
      <c r="DZ230" s="98"/>
      <c r="EA230" s="98"/>
      <c r="EB230" s="98"/>
      <c r="EC230" s="98"/>
      <c r="ED230" s="98"/>
      <c r="EE230" s="98"/>
      <c r="EF230" s="98"/>
      <c r="EG230" s="98"/>
      <c r="EH230" s="98"/>
      <c r="EI230" s="98"/>
      <c r="EJ230" s="98"/>
      <c r="EK230" s="98"/>
      <c r="EL230" s="98"/>
      <c r="EM230" s="98"/>
      <c r="EN230" s="98"/>
      <c r="EO230" s="98"/>
      <c r="EP230" s="98"/>
      <c r="EQ230" s="98"/>
      <c r="ER230" s="98"/>
      <c r="ES230" s="98"/>
      <c r="ET230" s="98"/>
      <c r="EU230" s="98"/>
      <c r="EV230" s="98"/>
      <c r="EW230" s="98"/>
      <c r="EX230" s="98"/>
      <c r="EY230" s="98"/>
      <c r="EZ230" s="98"/>
      <c r="FA230" s="98"/>
      <c r="FB230" s="98"/>
      <c r="FC230" s="98"/>
      <c r="FD230" s="98"/>
      <c r="FE230" s="98"/>
      <c r="FF230" s="98"/>
      <c r="FG230" s="98"/>
      <c r="FH230" s="98"/>
      <c r="FI230" s="98"/>
      <c r="FJ230" s="98"/>
      <c r="FK230" s="98"/>
      <c r="FL230" s="98"/>
      <c r="FM230" s="98"/>
      <c r="FN230" s="98"/>
      <c r="FO230" s="98"/>
      <c r="FP230" s="98"/>
      <c r="FQ230" s="98"/>
      <c r="FR230" s="98"/>
      <c r="FS230" s="98"/>
      <c r="FT230" s="98"/>
      <c r="FU230" s="98"/>
      <c r="FV230" s="98"/>
      <c r="FW230" s="98"/>
      <c r="FX230" s="98"/>
      <c r="FY230" s="98"/>
      <c r="FZ230" s="98"/>
      <c r="GA230" s="98"/>
      <c r="GB230" s="98"/>
      <c r="GC230" s="98"/>
      <c r="GD230" s="98"/>
      <c r="GE230" s="98"/>
      <c r="GF230" s="98"/>
      <c r="GG230" s="98"/>
      <c r="GH230" s="98"/>
      <c r="GI230" s="98"/>
      <c r="GJ230" s="98"/>
      <c r="GK230" s="98"/>
      <c r="GL230" s="98"/>
      <c r="GM230" s="98"/>
      <c r="GN230" s="98"/>
      <c r="GO230" s="98"/>
      <c r="GP230" s="98"/>
      <c r="GQ230" s="98"/>
      <c r="GR230" s="98"/>
      <c r="GS230" s="98"/>
      <c r="GT230" s="98"/>
      <c r="GU230" s="98"/>
      <c r="GV230" s="98"/>
      <c r="GW230" s="98"/>
      <c r="GX230" s="98"/>
      <c r="GY230" s="98"/>
      <c r="GZ230" s="98"/>
      <c r="HA230" s="98"/>
      <c r="HB230" s="98"/>
      <c r="HC230" s="98"/>
      <c r="HD230" s="98"/>
      <c r="HE230" s="98"/>
      <c r="HF230" s="98"/>
      <c r="HG230" s="98"/>
      <c r="HH230" s="98"/>
      <c r="HI230" s="98"/>
      <c r="HJ230" s="98"/>
      <c r="HK230" s="98"/>
      <c r="HL230" s="98"/>
      <c r="HM230" s="98"/>
      <c r="HN230" s="98"/>
      <c r="HO230" s="98"/>
      <c r="HP230" s="98"/>
      <c r="HQ230" s="98"/>
      <c r="HR230" s="98"/>
      <c r="HS230" s="98"/>
      <c r="HT230" s="98"/>
      <c r="HU230" s="98"/>
      <c r="HV230" s="98"/>
      <c r="HW230" s="98"/>
      <c r="HX230" s="98"/>
      <c r="HY230" s="98"/>
      <c r="HZ230" s="98"/>
      <c r="IA230" s="98"/>
      <c r="IB230" s="98"/>
      <c r="IC230" s="98"/>
      <c r="ID230" s="98"/>
      <c r="IE230" s="98"/>
      <c r="IF230" s="98"/>
      <c r="IG230" s="98"/>
      <c r="IH230" s="98"/>
      <c r="II230" s="98"/>
      <c r="IJ230" s="98"/>
      <c r="IK230" s="98"/>
      <c r="IL230" s="98"/>
      <c r="IM230" s="98"/>
      <c r="IN230" s="98"/>
      <c r="IO230" s="98"/>
      <c r="IP230" s="98"/>
      <c r="IQ230" s="98"/>
      <c r="IR230" s="98"/>
      <c r="IS230" s="98"/>
      <c r="IT230" s="98"/>
      <c r="IU230" s="98"/>
    </row>
  </sheetData>
  <mergeCells count="13">
    <mergeCell ref="C2:J2"/>
    <mergeCell ref="D3:J3"/>
    <mergeCell ref="D4:J4"/>
    <mergeCell ref="C129:E129"/>
    <mergeCell ref="C130:C131"/>
    <mergeCell ref="D130:E130"/>
    <mergeCell ref="C230:G230"/>
    <mergeCell ref="C181:G181"/>
    <mergeCell ref="C197:F197"/>
    <mergeCell ref="C198:F198"/>
    <mergeCell ref="C208:G208"/>
    <mergeCell ref="C209:G209"/>
    <mergeCell ref="C229:G229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52</vt:i4>
      </vt:variant>
    </vt:vector>
  </HeadingPairs>
  <TitlesOfParts>
    <vt:vector size="53" baseType="lpstr">
      <vt:lpstr>HBAF</vt:lpstr>
      <vt:lpstr>XDO_?CLASS_3?2?</vt:lpstr>
      <vt:lpstr>XDO_?FINAL_ISIN?4?</vt:lpstr>
      <vt:lpstr>XDO_?FINAL_ISIN?5?</vt:lpstr>
      <vt:lpstr>XDO_?FINAL_ISIN?6?</vt:lpstr>
      <vt:lpstr>XDO_?FINAL_ISIN?7?</vt:lpstr>
      <vt:lpstr>XDO_?FINAL_ISIN?8?</vt:lpstr>
      <vt:lpstr>XDO_?FINAL_MV?4?</vt:lpstr>
      <vt:lpstr>XDO_?FINAL_MV?5?</vt:lpstr>
      <vt:lpstr>XDO_?FINAL_MV?6?</vt:lpstr>
      <vt:lpstr>XDO_?FINAL_MV?7?</vt:lpstr>
      <vt:lpstr>XDO_?FINAL_MV?8?</vt:lpstr>
      <vt:lpstr>XDO_?FINAL_NAME?4?</vt:lpstr>
      <vt:lpstr>XDO_?FINAL_NAME?5?</vt:lpstr>
      <vt:lpstr>XDO_?FINAL_NAME?6?</vt:lpstr>
      <vt:lpstr>XDO_?FINAL_NAME?7?</vt:lpstr>
      <vt:lpstr>XDO_?FINAL_NAME?8?</vt:lpstr>
      <vt:lpstr>XDO_?FINAL_PER_NET?4?</vt:lpstr>
      <vt:lpstr>XDO_?FINAL_PER_NET?5?</vt:lpstr>
      <vt:lpstr>XDO_?FINAL_PER_NET?6?</vt:lpstr>
      <vt:lpstr>XDO_?FINAL_PER_NET?7?</vt:lpstr>
      <vt:lpstr>XDO_?FINAL_PER_NET?8?</vt:lpstr>
      <vt:lpstr>XDO_?FINAL_QUANTITE?4?</vt:lpstr>
      <vt:lpstr>XDO_?FINAL_QUANTITE?5?</vt:lpstr>
      <vt:lpstr>XDO_?FINAL_QUANTITE?6?</vt:lpstr>
      <vt:lpstr>XDO_?FINAL_QUANTITE?7?</vt:lpstr>
      <vt:lpstr>XDO_?FINAL_QUANTITE?8?</vt:lpstr>
      <vt:lpstr>XDO_?NAMCNAME?2?</vt:lpstr>
      <vt:lpstr>XDO_?NOVAL?4?</vt:lpstr>
      <vt:lpstr>XDO_?NOVAL?5?</vt:lpstr>
      <vt:lpstr>XDO_?NOVAL?6?</vt:lpstr>
      <vt:lpstr>XDO_?NOVAL?7?</vt:lpstr>
      <vt:lpstr>XDO_?NOVAL?8?</vt:lpstr>
      <vt:lpstr>XDO_?NPTF?2?</vt:lpstr>
      <vt:lpstr>XDO_?RATING?4?</vt:lpstr>
      <vt:lpstr>XDO_?RATING?5?</vt:lpstr>
      <vt:lpstr>XDO_?RATING?6?</vt:lpstr>
      <vt:lpstr>XDO_?RATING?7?</vt:lpstr>
      <vt:lpstr>XDO_?RATING?8?</vt:lpstr>
      <vt:lpstr>XDO_?REMARKS?4?</vt:lpstr>
      <vt:lpstr>XDO_?REMARKS?5?</vt:lpstr>
      <vt:lpstr>XDO_?REMARKS?6?</vt:lpstr>
      <vt:lpstr>XDO_?REMARKS?7?</vt:lpstr>
      <vt:lpstr>XDO_?REMARKS?8?</vt:lpstr>
      <vt:lpstr>XDO_?TITL?2?</vt:lpstr>
      <vt:lpstr>XDO_?YTM?4?</vt:lpstr>
      <vt:lpstr>XDO_?YTM?5?</vt:lpstr>
      <vt:lpstr>XDO_?YTM?6?</vt:lpstr>
      <vt:lpstr>XDO_?YTM?7?</vt:lpstr>
      <vt:lpstr>XDO_?YTM?8?</vt:lpstr>
      <vt:lpstr>XDO_GROUP_?G_2?2?</vt:lpstr>
      <vt:lpstr>XDO_GROUP_?G_3?2?</vt:lpstr>
      <vt:lpstr>XDO_GROUP_?G_4?4?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Vikram Patil</cp:lastModifiedBy>
  <dcterms:created xsi:type="dcterms:W3CDTF">2025-12-05T11:19:03Z</dcterms:created>
  <dcterms:modified xsi:type="dcterms:W3CDTF">2025-12-05T17:05:24Z</dcterms:modified>
</cp:coreProperties>
</file>