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D9524280-C888-401C-BFDF-E1A248F66E11}" xr6:coauthVersionLast="47" xr6:coauthVersionMax="47" xr10:uidLastSave="{00000000-0000-0000-0000-000000000000}"/>
  <bookViews>
    <workbookView xWindow="-110" yWindow="-110" windowWidth="19420" windowHeight="10300" xr2:uid="{1E92A7C1-280B-4986-B372-6B293B514B3B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HBAF!$D$10:$D$90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HBAF!$G$10:$G$90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HBAF!$C$10:$C$90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HBAF!$H$10:$H$90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HBAF!$B$10:$B$90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HBAF!$E$10:$E$90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HBAF!$K$10:$K$90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HBAF!$I$10:$I$90</definedName>
    <definedName name="XDO_GROUP_?G_2?2?">HBAF!$2:$90</definedName>
    <definedName name="XDO_GROUP_?G_3?2?">HBAF!$8:$90</definedName>
    <definedName name="XDO_GROUP_?G_4?11?">[1]HFSF!#REF!</definedName>
    <definedName name="XDO_GROUP_?G_4?2?">[1]HFCF!#REF!</definedName>
    <definedName name="XDO_GROUP_?G_4?3?">[1]HFCF!#REF!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" i="1" l="1"/>
  <c r="H107" i="1"/>
  <c r="G107" i="1"/>
  <c r="H90" i="1"/>
</calcChain>
</file>

<file path=xl/sharedStrings.xml><?xml version="1.0" encoding="utf-8"?>
<sst xmlns="http://schemas.openxmlformats.org/spreadsheetml/2006/main" count="404" uniqueCount="270">
  <si>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</si>
  <si>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</si>
  <si>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</si>
  <si>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</si>
  <si>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</si>
  <si>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</si>
  <si>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</si>
  <si>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</si>
  <si>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</si>
  <si>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</si>
  <si>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</si>
  <si>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</si>
  <si>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</si>
  <si>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</si>
  <si>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</si>
  <si>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</si>
  <si>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</si>
  <si>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</si>
  <si>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</si>
  <si>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</si>
  <si>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</si>
  <si>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</si>
  <si>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Petroleum Products</t>
  </si>
  <si>
    <t>ICICI Bank Ltd.</t>
  </si>
  <si>
    <t>INE090A01021</t>
  </si>
  <si>
    <t>Reliance Industries Ltd.</t>
  </si>
  <si>
    <t>INE002A01018</t>
  </si>
  <si>
    <t>Adani Ports and Special Economic Zone Ltd.</t>
  </si>
  <si>
    <t>INE742F01042</t>
  </si>
  <si>
    <t>Transport Infrastructure</t>
  </si>
  <si>
    <t>Bharti Airtel Ltd.</t>
  </si>
  <si>
    <t>INE397D01024</t>
  </si>
  <si>
    <t>Telecom - Services</t>
  </si>
  <si>
    <t>REC Ltd.</t>
  </si>
  <si>
    <t>INE020B01018</t>
  </si>
  <si>
    <t>Finance</t>
  </si>
  <si>
    <t>One 97 Communications Ltd.</t>
  </si>
  <si>
    <t>INE982J01020</t>
  </si>
  <si>
    <t>Financial Technology (Fintech)</t>
  </si>
  <si>
    <t>Hindustan Unilever Ltd.</t>
  </si>
  <si>
    <t>INE030A01027</t>
  </si>
  <si>
    <t>Diversified FMCG</t>
  </si>
  <si>
    <t>Bharat Petroleum Corporation Ltd.</t>
  </si>
  <si>
    <t>INE029A01011</t>
  </si>
  <si>
    <t>Eternal Ltd.</t>
  </si>
  <si>
    <t>INE758T01015</t>
  </si>
  <si>
    <t>Retailing</t>
  </si>
  <si>
    <t>Bajaj Finance Ltd.</t>
  </si>
  <si>
    <t>INE296A01032</t>
  </si>
  <si>
    <t>Bharat Electronics Ltd.</t>
  </si>
  <si>
    <t>INE263A01024</t>
  </si>
  <si>
    <t>Aerospace &amp; Defense</t>
  </si>
  <si>
    <t>Shriram Finance Ltd.</t>
  </si>
  <si>
    <t>INE721A01047</t>
  </si>
  <si>
    <t>State Bank of India</t>
  </si>
  <si>
    <t>INE062A01020</t>
  </si>
  <si>
    <t>Bank of Baroda</t>
  </si>
  <si>
    <t>INE028A01039</t>
  </si>
  <si>
    <t>Adani Enterprises Ltd.</t>
  </si>
  <si>
    <t>INE423A01024</t>
  </si>
  <si>
    <t>Metals &amp; Minerals Trading</t>
  </si>
  <si>
    <t>Varun Beverages Ltd.</t>
  </si>
  <si>
    <t>INE200M01039</t>
  </si>
  <si>
    <t>Beverages</t>
  </si>
  <si>
    <t>PB Fintech Ltd.</t>
  </si>
  <si>
    <t>INE417T01026</t>
  </si>
  <si>
    <t>Fortis Healthcare Ltd.</t>
  </si>
  <si>
    <t>INE061F01013</t>
  </si>
  <si>
    <t>Healthcare Services</t>
  </si>
  <si>
    <t>HDFC Asset Management Co. Ltd.</t>
  </si>
  <si>
    <t>INE127D01025</t>
  </si>
  <si>
    <t>Capital Markets</t>
  </si>
  <si>
    <t>DLF Ltd.</t>
  </si>
  <si>
    <t>INE271C01023</t>
  </si>
  <si>
    <t>Realty</t>
  </si>
  <si>
    <t>Siemens Energy India Ltd.</t>
  </si>
  <si>
    <t>INE1NPP01017</t>
  </si>
  <si>
    <t>Electrical Equipment</t>
  </si>
  <si>
    <t>NTPC Ltd.</t>
  </si>
  <si>
    <t>INE733E01010</t>
  </si>
  <si>
    <t>Power</t>
  </si>
  <si>
    <t>Bajaj Auto Ltd.</t>
  </si>
  <si>
    <t>INE917I01010</t>
  </si>
  <si>
    <t>Automobiles</t>
  </si>
  <si>
    <t>Manappuram Finance Ltd.</t>
  </si>
  <si>
    <t>INE522D01027</t>
  </si>
  <si>
    <t>Muthoot Finance Ltd.</t>
  </si>
  <si>
    <t>INE414G01012</t>
  </si>
  <si>
    <t>PNB Housing Finance Ltd.</t>
  </si>
  <si>
    <t>INE572E01012</t>
  </si>
  <si>
    <t>Indegene Ltd.</t>
  </si>
  <si>
    <t>INE065X01017</t>
  </si>
  <si>
    <t>Torrent Pharmaceuticals Ltd.</t>
  </si>
  <si>
    <t>INE685A01028</t>
  </si>
  <si>
    <t>Pharmaceuticals &amp; Biotechnology</t>
  </si>
  <si>
    <t>Apollo Hospitals Enterprise Ltd.</t>
  </si>
  <si>
    <t>INE437A01024</t>
  </si>
  <si>
    <t>Titan Company Ltd.</t>
  </si>
  <si>
    <t>INE280A01028</t>
  </si>
  <si>
    <t>Consumer Durables</t>
  </si>
  <si>
    <t>Hero MotoCorp Ltd.</t>
  </si>
  <si>
    <t>INE158A01026</t>
  </si>
  <si>
    <t>Lemon Tree Hotels Ltd.</t>
  </si>
  <si>
    <t>INE970X01018</t>
  </si>
  <si>
    <t>Leisure Services</t>
  </si>
  <si>
    <t>ABB India Ltd.</t>
  </si>
  <si>
    <t>INE117A01022</t>
  </si>
  <si>
    <t>Multi Commodity Exchange of India Ltd.</t>
  </si>
  <si>
    <t>INE745G01035</t>
  </si>
  <si>
    <t>360 ONE WAM Ltd.</t>
  </si>
  <si>
    <t>INE466L01038</t>
  </si>
  <si>
    <t>Cholamandalam Investment &amp; Finance Co. Ltd.</t>
  </si>
  <si>
    <t>INE121A01024</t>
  </si>
  <si>
    <t>HDFC Life Insurance Company Ltd.</t>
  </si>
  <si>
    <t>INE795G01014</t>
  </si>
  <si>
    <t>Insurance</t>
  </si>
  <si>
    <t>Honeywell Automation India Ltd.</t>
  </si>
  <si>
    <t>INE671A01010</t>
  </si>
  <si>
    <t>Industrial Manufacturing</t>
  </si>
  <si>
    <t>Motilal Oswal Financial Services Ltd.</t>
  </si>
  <si>
    <t>INE338I01027</t>
  </si>
  <si>
    <t>Niva Bupa Health Insurance Company Ltd.</t>
  </si>
  <si>
    <t>INE995S01015</t>
  </si>
  <si>
    <t>LIC Housing Finance Ltd.</t>
  </si>
  <si>
    <t>INE115A01026</t>
  </si>
  <si>
    <t>Axis Bank Ltd.</t>
  </si>
  <si>
    <t>INE238A01034</t>
  </si>
  <si>
    <t>ICICI Lombard General Insurance Company Ltd.</t>
  </si>
  <si>
    <t>INE765G01017</t>
  </si>
  <si>
    <t>NBCC (India) Ltd.</t>
  </si>
  <si>
    <t>INE095N01031</t>
  </si>
  <si>
    <t>Construction</t>
  </si>
  <si>
    <t>Mahindra &amp; Mahindra Ltd.</t>
  </si>
  <si>
    <t>INE101A01026</t>
  </si>
  <si>
    <t>Vishal Mega Mart Ltd.</t>
  </si>
  <si>
    <t>INE01EA01019</t>
  </si>
  <si>
    <t>Adani Energy Solutions Ltd.</t>
  </si>
  <si>
    <t>INE931S01010</t>
  </si>
  <si>
    <t>Power Grid Corporation of India Ltd.</t>
  </si>
  <si>
    <t>INE752E01010</t>
  </si>
  <si>
    <t>Ambuja Cements Ltd.</t>
  </si>
  <si>
    <t>INE079A01024</t>
  </si>
  <si>
    <t>Cement &amp; Cement Products</t>
  </si>
  <si>
    <t>Jain Resource Recycling Ltd. A**</t>
  </si>
  <si>
    <t>INE0YD401026</t>
  </si>
  <si>
    <t>Diversified Metals</t>
  </si>
  <si>
    <t>Patanjali Foods Ltd.</t>
  </si>
  <si>
    <t>INE619A01035</t>
  </si>
  <si>
    <t>Agricultural Food &amp; other Products</t>
  </si>
  <si>
    <t>Vodafone Idea Ltd.</t>
  </si>
  <si>
    <t>INE669E01016</t>
  </si>
  <si>
    <t>Total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</si>
  <si>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</si>
  <si>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</si>
  <si>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</si>
  <si>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</si>
  <si>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</si>
  <si>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</si>
  <si>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</si>
  <si>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N**</t>
  </si>
  <si>
    <t>MONEY MARKET INSTRUMENTS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</si>
  <si>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</si>
  <si>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</si>
  <si>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</si>
  <si>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</si>
  <si>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</si>
  <si>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</si>
  <si>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</si>
  <si>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</si>
  <si>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</si>
  <si>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</si>
  <si>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</si>
  <si>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</si>
  <si>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</si>
  <si>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</si>
  <si>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</si>
  <si>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</si>
  <si>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</si>
  <si>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</si>
  <si>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</si>
  <si>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</si>
  <si>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28-OCT-25</t>
  </si>
  <si>
    <t>Short</t>
  </si>
  <si>
    <t>Kotak Mahindra Bank Ltd. 28-OCT-25</t>
  </si>
  <si>
    <t>Hindustan Unilever Ltd. 28-OCT-25</t>
  </si>
  <si>
    <t>Bank of Baroda 28-OCT-25</t>
  </si>
  <si>
    <t>Adani Enterprises Ltd. 28-OCT-25</t>
  </si>
  <si>
    <t>Titan Company Ltd. 28-OCT-25</t>
  </si>
  <si>
    <t>LIC Housing Finance Ltd. 28-OCT-25</t>
  </si>
  <si>
    <t>Axis Bank Ltd. 28-OCT-25</t>
  </si>
  <si>
    <t>Mahindra &amp; Mahindra Ltd. 28-OCT-25</t>
  </si>
  <si>
    <t>Ambuja Cements Ltd. 28-OCT-25</t>
  </si>
  <si>
    <t>Patanjali Foods Ltd. 28-OCT-25</t>
  </si>
  <si>
    <t>Vodafone Idea Ltd. 28-OCT-25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</si>
  <si>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</si>
  <si>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</si>
  <si>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</si>
  <si>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</si>
  <si>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</si>
  <si>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</si>
  <si>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</si>
  <si>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</si>
  <si>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</si>
  <si>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</si>
  <si>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2025</t>
  </si>
  <si>
    <t>NAV Rs. per unit as on September  30,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</si>
  <si>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</si>
  <si>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</si>
  <si>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</si>
  <si>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</si>
  <si>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</si>
  <si>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</si>
  <si>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</si>
  <si>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</si>
  <si>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</si>
  <si>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</si>
  <si>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</si>
  <si>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Investment in Repo in Corporate Debt Securities during the Half year ended September  30, 2025 is Nil.</t>
  </si>
  <si>
    <t>No bonus was declared  during the Half year ended September  30, 2025.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</si>
  <si>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</si>
  <si>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</si>
  <si>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</si>
  <si>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5242.57 Lakhs.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</si>
  <si>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</si>
  <si>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</si>
  <si>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</si>
  <si>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</si>
  <si>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</si>
  <si>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</si>
  <si>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</si>
  <si>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 xml:space="preserve">Hedging Positions through Futures as on  30-September-2025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</si>
  <si>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</si>
  <si>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</si>
  <si>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</si>
  <si>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</si>
  <si>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</si>
  <si>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17.40%</t>
  </si>
  <si>
    <t xml:space="preserve">For the period 01-April-2025 to 30-September-2025,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</si>
  <si>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</si>
  <si>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</si>
  <si>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</si>
  <si>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</si>
  <si>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</si>
  <si>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</si>
  <si>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</si>
  <si>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</si>
  <si>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</si>
  <si>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</si>
  <si>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30-September-2025 :</t>
  </si>
  <si>
    <t>Total exposure due to futures (non hedging positions) as a %age of net assets : Nil</t>
  </si>
  <si>
    <t xml:space="preserve">For the period 01-April-2025 to 30-September-2025, the following details specified for non-hedging transactions through futures which have been squared off/expired : </t>
  </si>
  <si>
    <t>Hedging Position through Put Option as on 30-September-2025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</si>
  <si>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</si>
  <si>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</si>
  <si>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</si>
  <si>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</si>
  <si>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01-April-2025 to 30-September-2025,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</si>
  <si>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</si>
  <si>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</si>
  <si>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</si>
  <si>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</si>
  <si>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30-September-2025 :</t>
  </si>
  <si>
    <t>Call/Put</t>
  </si>
  <si>
    <t>Current Option Price ( Rs. Per unit)</t>
  </si>
  <si>
    <t>Total exposure through options as a % of net assets : Nil</t>
  </si>
  <si>
    <t>For the period 01-April-2025 to 30-September-2025, the following details specified for non-hedging transactions through options which have already been exercised/expired :</t>
  </si>
  <si>
    <t xml:space="preserve">Hedging Positions through Swaps as on 30-September-2025 : </t>
  </si>
  <si>
    <t>Product Labelling: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</si>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</sst>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0" borderId="0" xfId="2" applyNumberFormat="1" applyFill="1" applyAlignment="1">
      <alignment horizontal="left"/>
    </xf>
    <xf numFmtId="0" fontId="2" fillId="0" borderId="0" xfId="2" applyFill="1"/>
    <xf numFmtId="165" fontId="4" fillId="0" borderId="0" xfId="1" applyNumberFormat="1" applyFont="1" applyFill="1"/>
    <xf numFmtId="164" fontId="4" fillId="0" borderId="0" xfId="1" applyFont="1" applyFill="1"/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3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3" xfId="0" applyNumberFormat="1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4" fontId="12" fillId="0" borderId="0" xfId="1" applyFont="1"/>
    <xf numFmtId="0" fontId="12" fillId="0" borderId="47" xfId="0" applyFont="1" applyBorder="1"/>
    <xf numFmtId="0" fontId="12" fillId="0" borderId="48" xfId="0" applyFont="1" applyBorder="1"/>
    <xf numFmtId="164" fontId="12" fillId="0" borderId="48" xfId="1" applyFont="1" applyBorder="1"/>
    <xf numFmtId="0" fontId="12" fillId="0" borderId="49" xfId="0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3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0" xfId="0" applyFont="1" applyBorder="1" applyAlignment="1">
      <alignment vertical="center" wrapText="1"/>
    </xf>
    <xf numFmtId="0" fontId="20" fillId="0" borderId="51" xfId="0" applyFont="1" applyBorder="1" applyAlignment="1">
      <alignment vertical="center" wrapText="1"/>
    </xf>
    <xf numFmtId="165" fontId="12" fillId="0" borderId="51" xfId="1" applyNumberFormat="1" applyFont="1" applyBorder="1"/>
    <xf numFmtId="164" fontId="12" fillId="0" borderId="52" xfId="1" applyFont="1" applyBorder="1"/>
    <xf numFmtId="166" fontId="12" fillId="0" borderId="0" xfId="0" applyNumberFormat="1" applyFont="1"/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5" fillId="0" borderId="38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3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</cellXfs>
  <cellStyles count="7">
    <cellStyle name="Comma" xfId="1" builtinId="3"/>
    <cellStyle name="Comma 2" xfId="5" xr:uid="{9931BFD8-6E13-4994-88E4-5978C5281FCD}"/>
    <cellStyle name="Explanatory Text" xfId="2" builtinId="53"/>
    <cellStyle name="Normal" xfId="0" builtinId="0"/>
    <cellStyle name="Normal 2" xfId="4" xr:uid="{01552D74-152B-4DCB-8A85-FA11DF9402E4}"/>
    <cellStyle name="Percent 2" xfId="6" xr:uid="{BCD148B9-923B-4194-8B55-EE9F62A1FC61}"/>
    <cellStyle name="Style 1" xfId="3" xr:uid="{3DA2ACFE-4A45-420D-A08C-A563A80AA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219</xdr:row>
      <xdr:rowOff>133350</xdr:rowOff>
    </xdr:from>
    <xdr:to>
      <xdr:col>7</xdr:col>
      <xdr:colOff>9525</xdr:colOff>
      <xdr:row>220</xdr:row>
      <xdr:rowOff>2933700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B568514-1A89-4CAC-B944-AFD061EE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0100250"/>
          <a:ext cx="961072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BC84-AC4A-412C-9983-027838CEDDDF}">
  <sheetPr codeName="Sheet1"/>
  <dimension ref="A1:IU223"/>
  <sheetViews>
    <sheetView showGridLines="0" tabSelected="1" zoomScale="90" zoomScaleNormal="90" workbookViewId="0">
      <pane ySplit="6" topLeftCell="A7" activePane="bottomLeft" state="frozen"/>
      <selection pane="bottomLeft" activeCell="G129" sqref="G12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2" t="s">
        <v>0</v>
      </c>
      <c r="D2" s="163"/>
      <c r="E2" s="163"/>
      <c r="F2" s="163"/>
      <c r="G2" s="163"/>
      <c r="H2" s="163"/>
      <c r="I2" s="163"/>
      <c r="J2" s="164"/>
    </row>
    <row r="3" spans="1:54" x14ac:dyDescent="0.35">
      <c r="C3" s="7" t="s">
        <v>1</v>
      </c>
      <c r="D3" s="165" t="s">
        <v>2</v>
      </c>
      <c r="E3" s="166"/>
      <c r="F3" s="166"/>
      <c r="G3" s="166"/>
      <c r="H3" s="166"/>
      <c r="I3" s="166"/>
      <c r="J3" s="167"/>
    </row>
    <row r="4" spans="1:54" ht="14" thickBot="1" x14ac:dyDescent="0.4">
      <c r="C4" s="8" t="s">
        <v>3</v>
      </c>
      <c r="D4" s="168">
        <v>45930</v>
      </c>
      <c r="E4" s="169"/>
      <c r="F4" s="169"/>
      <c r="G4" s="169"/>
      <c r="H4" s="169"/>
      <c r="I4" s="169"/>
      <c r="J4" s="170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/>
      <c r="C10" s="20" t="s">
        <v>15</v>
      </c>
      <c r="D10" s="31" t="s">
        <v>16</v>
      </c>
      <c r="E10" s="32" t="s">
        <v>17</v>
      </c>
      <c r="F10" s="33">
        <v>217550</v>
      </c>
      <c r="G10" s="34">
        <v>2068.9</v>
      </c>
      <c r="H10" s="34">
        <v>6.87</v>
      </c>
      <c r="I10" s="35"/>
      <c r="J10" s="36"/>
      <c r="K10" s="37"/>
    </row>
    <row r="11" spans="1:54" x14ac:dyDescent="0.35">
      <c r="B11" s="1"/>
      <c r="C11" s="20" t="s">
        <v>18</v>
      </c>
      <c r="D11" s="31" t="s">
        <v>19</v>
      </c>
      <c r="E11" s="32" t="s">
        <v>17</v>
      </c>
      <c r="F11" s="33">
        <v>99091</v>
      </c>
      <c r="G11" s="34">
        <v>1974.59</v>
      </c>
      <c r="H11" s="34">
        <v>6.55</v>
      </c>
      <c r="I11" s="35"/>
      <c r="J11" s="36"/>
      <c r="K11" s="37"/>
    </row>
    <row r="12" spans="1:54" x14ac:dyDescent="0.35">
      <c r="B12" s="1"/>
      <c r="C12" s="20" t="s">
        <v>20</v>
      </c>
      <c r="D12" s="31" t="s">
        <v>21</v>
      </c>
      <c r="E12" s="32" t="s">
        <v>22</v>
      </c>
      <c r="F12" s="33">
        <v>338404</v>
      </c>
      <c r="G12" s="34">
        <v>1500.48</v>
      </c>
      <c r="H12" s="34">
        <v>4.9800000000000004</v>
      </c>
      <c r="I12" s="35"/>
      <c r="J12" s="36"/>
      <c r="K12" s="37"/>
    </row>
    <row r="13" spans="1:54" x14ac:dyDescent="0.35">
      <c r="B13" s="1"/>
      <c r="C13" s="20" t="s">
        <v>23</v>
      </c>
      <c r="D13" s="31" t="s">
        <v>24</v>
      </c>
      <c r="E13" s="32" t="s">
        <v>17</v>
      </c>
      <c r="F13" s="33">
        <v>107938</v>
      </c>
      <c r="G13" s="34">
        <v>1455</v>
      </c>
      <c r="H13" s="34">
        <v>4.83</v>
      </c>
      <c r="I13" s="35"/>
      <c r="J13" s="36"/>
      <c r="K13" s="37"/>
    </row>
    <row r="14" spans="1:54" x14ac:dyDescent="0.35">
      <c r="B14" s="1"/>
      <c r="C14" s="20" t="s">
        <v>25</v>
      </c>
      <c r="D14" s="31" t="s">
        <v>26</v>
      </c>
      <c r="E14" s="32" t="s">
        <v>22</v>
      </c>
      <c r="F14" s="33">
        <v>96500</v>
      </c>
      <c r="G14" s="34">
        <v>1316.26</v>
      </c>
      <c r="H14" s="34">
        <v>4.37</v>
      </c>
      <c r="I14" s="35"/>
      <c r="J14" s="36"/>
      <c r="K14" s="37"/>
    </row>
    <row r="15" spans="1:54" x14ac:dyDescent="0.35">
      <c r="B15" s="1"/>
      <c r="C15" s="20" t="s">
        <v>27</v>
      </c>
      <c r="D15" s="31" t="s">
        <v>28</v>
      </c>
      <c r="E15" s="32" t="s">
        <v>29</v>
      </c>
      <c r="F15" s="33">
        <v>67156</v>
      </c>
      <c r="G15" s="34">
        <v>942.53</v>
      </c>
      <c r="H15" s="34">
        <v>3.13</v>
      </c>
      <c r="I15" s="35"/>
      <c r="J15" s="36"/>
      <c r="K15" s="37"/>
    </row>
    <row r="16" spans="1:54" x14ac:dyDescent="0.35">
      <c r="B16" s="1"/>
      <c r="C16" s="20" t="s">
        <v>30</v>
      </c>
      <c r="D16" s="31" t="s">
        <v>31</v>
      </c>
      <c r="E16" s="32" t="s">
        <v>32</v>
      </c>
      <c r="F16" s="33">
        <v>45901</v>
      </c>
      <c r="G16" s="34">
        <v>862.2</v>
      </c>
      <c r="H16" s="34">
        <v>2.86</v>
      </c>
      <c r="I16" s="35"/>
      <c r="J16" s="36"/>
      <c r="K16" s="37"/>
    </row>
    <row r="17" spans="2:11" x14ac:dyDescent="0.35">
      <c r="B17" s="1"/>
      <c r="C17" s="20" t="s">
        <v>33</v>
      </c>
      <c r="D17" s="31" t="s">
        <v>34</v>
      </c>
      <c r="E17" s="32" t="s">
        <v>35</v>
      </c>
      <c r="F17" s="33">
        <v>213657</v>
      </c>
      <c r="G17" s="34">
        <v>796.62</v>
      </c>
      <c r="H17" s="34">
        <v>2.64</v>
      </c>
      <c r="I17" s="35"/>
      <c r="J17" s="36"/>
      <c r="K17" s="37"/>
    </row>
    <row r="18" spans="2:11" x14ac:dyDescent="0.35">
      <c r="B18" s="1"/>
      <c r="C18" s="20" t="s">
        <v>36</v>
      </c>
      <c r="D18" s="31" t="s">
        <v>37</v>
      </c>
      <c r="E18" s="32" t="s">
        <v>38</v>
      </c>
      <c r="F18" s="33">
        <v>70015</v>
      </c>
      <c r="G18" s="34">
        <v>786.83</v>
      </c>
      <c r="H18" s="34">
        <v>2.61</v>
      </c>
      <c r="I18" s="35"/>
      <c r="J18" s="36"/>
      <c r="K18" s="37"/>
    </row>
    <row r="19" spans="2:11" x14ac:dyDescent="0.35">
      <c r="B19" s="1"/>
      <c r="C19" s="20" t="s">
        <v>39</v>
      </c>
      <c r="D19" s="31" t="s">
        <v>40</v>
      </c>
      <c r="E19" s="32" t="s">
        <v>41</v>
      </c>
      <c r="F19" s="33">
        <v>30000</v>
      </c>
      <c r="G19" s="34">
        <v>754.32</v>
      </c>
      <c r="H19" s="34">
        <v>2.5</v>
      </c>
      <c r="I19" s="35"/>
      <c r="J19" s="36"/>
      <c r="K19" s="37"/>
    </row>
    <row r="20" spans="2:11" x14ac:dyDescent="0.35">
      <c r="B20" s="1"/>
      <c r="C20" s="20" t="s">
        <v>42</v>
      </c>
      <c r="D20" s="31" t="s">
        <v>43</v>
      </c>
      <c r="E20" s="32" t="s">
        <v>22</v>
      </c>
      <c r="F20" s="33">
        <v>217084</v>
      </c>
      <c r="G20" s="34">
        <v>737.33</v>
      </c>
      <c r="H20" s="34">
        <v>2.4500000000000002</v>
      </c>
      <c r="I20" s="35"/>
      <c r="J20" s="36"/>
      <c r="K20" s="37"/>
    </row>
    <row r="21" spans="2:11" x14ac:dyDescent="0.35">
      <c r="B21" s="1"/>
      <c r="C21" s="20" t="s">
        <v>44</v>
      </c>
      <c r="D21" s="31" t="s">
        <v>45</v>
      </c>
      <c r="E21" s="32" t="s">
        <v>46</v>
      </c>
      <c r="F21" s="33">
        <v>221271</v>
      </c>
      <c r="G21" s="34">
        <v>720.24</v>
      </c>
      <c r="H21" s="34">
        <v>2.39</v>
      </c>
      <c r="I21" s="35"/>
      <c r="J21" s="36"/>
      <c r="K21" s="37"/>
    </row>
    <row r="22" spans="2:11" x14ac:dyDescent="0.35">
      <c r="B22" s="1"/>
      <c r="C22" s="20" t="s">
        <v>47</v>
      </c>
      <c r="D22" s="31" t="s">
        <v>48</v>
      </c>
      <c r="E22" s="32" t="s">
        <v>35</v>
      </c>
      <c r="F22" s="33">
        <v>66410</v>
      </c>
      <c r="G22" s="34">
        <v>663.37</v>
      </c>
      <c r="H22" s="34">
        <v>2.2000000000000002</v>
      </c>
      <c r="I22" s="35"/>
      <c r="J22" s="36"/>
      <c r="K22" s="37"/>
    </row>
    <row r="23" spans="2:11" x14ac:dyDescent="0.35">
      <c r="B23" s="1"/>
      <c r="C23" s="20" t="s">
        <v>49</v>
      </c>
      <c r="D23" s="31" t="s">
        <v>50</v>
      </c>
      <c r="E23" s="32" t="s">
        <v>51</v>
      </c>
      <c r="F23" s="33">
        <v>162060</v>
      </c>
      <c r="G23" s="34">
        <v>654.64</v>
      </c>
      <c r="H23" s="34">
        <v>2.17</v>
      </c>
      <c r="I23" s="35"/>
      <c r="J23" s="36"/>
      <c r="K23" s="37"/>
    </row>
    <row r="24" spans="2:11" x14ac:dyDescent="0.35">
      <c r="B24" s="1"/>
      <c r="C24" s="20" t="s">
        <v>52</v>
      </c>
      <c r="D24" s="31" t="s">
        <v>53</v>
      </c>
      <c r="E24" s="32" t="s">
        <v>35</v>
      </c>
      <c r="F24" s="33">
        <v>91110</v>
      </c>
      <c r="G24" s="34">
        <v>561.33000000000004</v>
      </c>
      <c r="H24" s="34">
        <v>1.86</v>
      </c>
      <c r="I24" s="35"/>
      <c r="J24" s="36"/>
      <c r="K24" s="37"/>
    </row>
    <row r="25" spans="2:11" x14ac:dyDescent="0.35">
      <c r="B25" s="1"/>
      <c r="C25" s="20" t="s">
        <v>54</v>
      </c>
      <c r="D25" s="31" t="s">
        <v>55</v>
      </c>
      <c r="E25" s="32" t="s">
        <v>17</v>
      </c>
      <c r="F25" s="33">
        <v>56048</v>
      </c>
      <c r="G25" s="34">
        <v>488.99</v>
      </c>
      <c r="H25" s="34">
        <v>1.62</v>
      </c>
      <c r="I25" s="35"/>
      <c r="J25" s="36"/>
      <c r="K25" s="37"/>
    </row>
    <row r="26" spans="2:11" x14ac:dyDescent="0.35">
      <c r="B26" s="1"/>
      <c r="C26" s="20" t="s">
        <v>56</v>
      </c>
      <c r="D26" s="31" t="s">
        <v>57</v>
      </c>
      <c r="E26" s="32" t="s">
        <v>17</v>
      </c>
      <c r="F26" s="33">
        <v>184275</v>
      </c>
      <c r="G26" s="34">
        <v>476.42</v>
      </c>
      <c r="H26" s="34">
        <v>1.58</v>
      </c>
      <c r="I26" s="35"/>
      <c r="J26" s="36"/>
      <c r="K26" s="37"/>
    </row>
    <row r="27" spans="2:11" x14ac:dyDescent="0.35">
      <c r="B27" s="1"/>
      <c r="C27" s="20" t="s">
        <v>58</v>
      </c>
      <c r="D27" s="31" t="s">
        <v>59</v>
      </c>
      <c r="E27" s="32" t="s">
        <v>60</v>
      </c>
      <c r="F27" s="33">
        <v>18600</v>
      </c>
      <c r="G27" s="34">
        <v>466.1</v>
      </c>
      <c r="H27" s="34">
        <v>1.55</v>
      </c>
      <c r="I27" s="35"/>
      <c r="J27" s="36"/>
      <c r="K27" s="37"/>
    </row>
    <row r="28" spans="2:11" x14ac:dyDescent="0.35">
      <c r="B28" s="1"/>
      <c r="C28" s="20" t="s">
        <v>61</v>
      </c>
      <c r="D28" s="31" t="s">
        <v>62</v>
      </c>
      <c r="E28" s="32" t="s">
        <v>63</v>
      </c>
      <c r="F28" s="33">
        <v>98365</v>
      </c>
      <c r="G28" s="34">
        <v>436.45</v>
      </c>
      <c r="H28" s="34">
        <v>1.45</v>
      </c>
      <c r="I28" s="35"/>
      <c r="J28" s="36"/>
      <c r="K28" s="37"/>
    </row>
    <row r="29" spans="2:11" x14ac:dyDescent="0.35">
      <c r="B29" s="1"/>
      <c r="C29" s="20" t="s">
        <v>64</v>
      </c>
      <c r="D29" s="31" t="s">
        <v>65</v>
      </c>
      <c r="E29" s="32" t="s">
        <v>38</v>
      </c>
      <c r="F29" s="33">
        <v>25333</v>
      </c>
      <c r="G29" s="34">
        <v>431.17</v>
      </c>
      <c r="H29" s="34">
        <v>1.43</v>
      </c>
      <c r="I29" s="35"/>
      <c r="J29" s="36"/>
      <c r="K29" s="37"/>
    </row>
    <row r="30" spans="2:11" x14ac:dyDescent="0.35">
      <c r="B30" s="1"/>
      <c r="C30" s="20" t="s">
        <v>66</v>
      </c>
      <c r="D30" s="31" t="s">
        <v>67</v>
      </c>
      <c r="E30" s="32" t="s">
        <v>68</v>
      </c>
      <c r="F30" s="33">
        <v>41688</v>
      </c>
      <c r="G30" s="34">
        <v>404.29</v>
      </c>
      <c r="H30" s="34">
        <v>1.34</v>
      </c>
      <c r="I30" s="35"/>
      <c r="J30" s="36"/>
      <c r="K30" s="37"/>
    </row>
    <row r="31" spans="2:11" x14ac:dyDescent="0.35">
      <c r="B31" s="1"/>
      <c r="C31" s="20" t="s">
        <v>69</v>
      </c>
      <c r="D31" s="31" t="s">
        <v>70</v>
      </c>
      <c r="E31" s="32" t="s">
        <v>71</v>
      </c>
      <c r="F31" s="33">
        <v>7306</v>
      </c>
      <c r="G31" s="34">
        <v>404.2</v>
      </c>
      <c r="H31" s="34">
        <v>1.34</v>
      </c>
      <c r="I31" s="35"/>
      <c r="J31" s="36"/>
      <c r="K31" s="37"/>
    </row>
    <row r="32" spans="2:11" x14ac:dyDescent="0.35">
      <c r="B32" s="1"/>
      <c r="C32" s="20" t="s">
        <v>72</v>
      </c>
      <c r="D32" s="31" t="s">
        <v>73</v>
      </c>
      <c r="E32" s="32" t="s">
        <v>74</v>
      </c>
      <c r="F32" s="33">
        <v>55825</v>
      </c>
      <c r="G32" s="34">
        <v>398.03</v>
      </c>
      <c r="H32" s="34">
        <v>1.32</v>
      </c>
      <c r="I32" s="35"/>
      <c r="J32" s="36"/>
      <c r="K32" s="37"/>
    </row>
    <row r="33" spans="2:11" x14ac:dyDescent="0.35">
      <c r="B33" s="1"/>
      <c r="C33" s="20" t="s">
        <v>75</v>
      </c>
      <c r="D33" s="31" t="s">
        <v>76</v>
      </c>
      <c r="E33" s="32" t="s">
        <v>77</v>
      </c>
      <c r="F33" s="33">
        <v>11100</v>
      </c>
      <c r="G33" s="34">
        <v>381.04</v>
      </c>
      <c r="H33" s="34">
        <v>1.26</v>
      </c>
      <c r="I33" s="35"/>
      <c r="J33" s="36"/>
      <c r="K33" s="37"/>
    </row>
    <row r="34" spans="2:11" x14ac:dyDescent="0.35">
      <c r="B34" s="1"/>
      <c r="C34" s="20" t="s">
        <v>78</v>
      </c>
      <c r="D34" s="31" t="s">
        <v>79</v>
      </c>
      <c r="E34" s="32" t="s">
        <v>80</v>
      </c>
      <c r="F34" s="33">
        <v>106246</v>
      </c>
      <c r="G34" s="34">
        <v>361.71</v>
      </c>
      <c r="H34" s="34">
        <v>1.2</v>
      </c>
      <c r="I34" s="35"/>
      <c r="J34" s="36"/>
      <c r="K34" s="37"/>
    </row>
    <row r="35" spans="2:11" x14ac:dyDescent="0.35">
      <c r="B35" s="1"/>
      <c r="C35" s="20" t="s">
        <v>81</v>
      </c>
      <c r="D35" s="31" t="s">
        <v>82</v>
      </c>
      <c r="E35" s="32" t="s">
        <v>83</v>
      </c>
      <c r="F35" s="33">
        <v>4056</v>
      </c>
      <c r="G35" s="34">
        <v>352</v>
      </c>
      <c r="H35" s="34">
        <v>1.17</v>
      </c>
      <c r="I35" s="35"/>
      <c r="J35" s="36"/>
      <c r="K35" s="37"/>
    </row>
    <row r="36" spans="2:11" x14ac:dyDescent="0.35">
      <c r="B36" s="1"/>
      <c r="C36" s="20" t="s">
        <v>84</v>
      </c>
      <c r="D36" s="31" t="s">
        <v>85</v>
      </c>
      <c r="E36" s="32" t="s">
        <v>35</v>
      </c>
      <c r="F36" s="33">
        <v>123980</v>
      </c>
      <c r="G36" s="34">
        <v>348.14</v>
      </c>
      <c r="H36" s="34">
        <v>1.1599999999999999</v>
      </c>
      <c r="I36" s="35"/>
      <c r="J36" s="36"/>
      <c r="K36" s="37"/>
    </row>
    <row r="37" spans="2:11" x14ac:dyDescent="0.35">
      <c r="B37" s="1"/>
      <c r="C37" s="20" t="s">
        <v>86</v>
      </c>
      <c r="D37" s="31" t="s">
        <v>87</v>
      </c>
      <c r="E37" s="32" t="s">
        <v>35</v>
      </c>
      <c r="F37" s="33">
        <v>11273</v>
      </c>
      <c r="G37" s="34">
        <v>346.88</v>
      </c>
      <c r="H37" s="34">
        <v>1.1499999999999999</v>
      </c>
      <c r="I37" s="35"/>
      <c r="J37" s="36"/>
      <c r="K37" s="37"/>
    </row>
    <row r="38" spans="2:11" x14ac:dyDescent="0.35">
      <c r="B38" s="1"/>
      <c r="C38" s="20" t="s">
        <v>88</v>
      </c>
      <c r="D38" s="31" t="s">
        <v>89</v>
      </c>
      <c r="E38" s="32" t="s">
        <v>35</v>
      </c>
      <c r="F38" s="33">
        <v>38754</v>
      </c>
      <c r="G38" s="34">
        <v>334.68</v>
      </c>
      <c r="H38" s="34">
        <v>1.1100000000000001</v>
      </c>
      <c r="I38" s="35"/>
      <c r="J38" s="36"/>
      <c r="K38" s="37"/>
    </row>
    <row r="39" spans="2:11" x14ac:dyDescent="0.35">
      <c r="B39" s="1"/>
      <c r="C39" s="20" t="s">
        <v>90</v>
      </c>
      <c r="D39" s="31" t="s">
        <v>91</v>
      </c>
      <c r="E39" s="32" t="s">
        <v>68</v>
      </c>
      <c r="F39" s="33">
        <v>59561</v>
      </c>
      <c r="G39" s="34">
        <v>334.14</v>
      </c>
      <c r="H39" s="34">
        <v>1.1100000000000001</v>
      </c>
      <c r="I39" s="35"/>
      <c r="J39" s="36"/>
      <c r="K39" s="37"/>
    </row>
    <row r="40" spans="2:11" x14ac:dyDescent="0.35">
      <c r="B40" s="1"/>
      <c r="C40" s="20" t="s">
        <v>92</v>
      </c>
      <c r="D40" s="31" t="s">
        <v>93</v>
      </c>
      <c r="E40" s="32" t="s">
        <v>94</v>
      </c>
      <c r="F40" s="33">
        <v>9162</v>
      </c>
      <c r="G40" s="34">
        <v>330.13</v>
      </c>
      <c r="H40" s="34">
        <v>1.1000000000000001</v>
      </c>
      <c r="I40" s="35"/>
      <c r="J40" s="36"/>
      <c r="K40" s="37"/>
    </row>
    <row r="41" spans="2:11" x14ac:dyDescent="0.35">
      <c r="B41" s="1"/>
      <c r="C41" s="20" t="s">
        <v>95</v>
      </c>
      <c r="D41" s="31" t="s">
        <v>96</v>
      </c>
      <c r="E41" s="32" t="s">
        <v>68</v>
      </c>
      <c r="F41" s="33">
        <v>4437</v>
      </c>
      <c r="G41" s="34">
        <v>328.74</v>
      </c>
      <c r="H41" s="34">
        <v>1.0900000000000001</v>
      </c>
      <c r="I41" s="35"/>
      <c r="J41" s="36"/>
      <c r="K41" s="37"/>
    </row>
    <row r="42" spans="2:11" x14ac:dyDescent="0.35">
      <c r="B42" s="1"/>
      <c r="C42" s="20" t="s">
        <v>97</v>
      </c>
      <c r="D42" s="31" t="s">
        <v>98</v>
      </c>
      <c r="E42" s="32" t="s">
        <v>99</v>
      </c>
      <c r="F42" s="33">
        <v>9625</v>
      </c>
      <c r="G42" s="34">
        <v>324.07</v>
      </c>
      <c r="H42" s="34">
        <v>1.08</v>
      </c>
      <c r="I42" s="35"/>
      <c r="J42" s="36"/>
      <c r="K42" s="37"/>
    </row>
    <row r="43" spans="2:11" x14ac:dyDescent="0.35">
      <c r="B43" s="1"/>
      <c r="C43" s="20" t="s">
        <v>100</v>
      </c>
      <c r="D43" s="31" t="s">
        <v>101</v>
      </c>
      <c r="E43" s="32" t="s">
        <v>83</v>
      </c>
      <c r="F43" s="33">
        <v>5899</v>
      </c>
      <c r="G43" s="34">
        <v>322.82</v>
      </c>
      <c r="H43" s="34">
        <v>1.07</v>
      </c>
      <c r="I43" s="35"/>
      <c r="J43" s="36"/>
      <c r="K43" s="37"/>
    </row>
    <row r="44" spans="2:11" x14ac:dyDescent="0.35">
      <c r="B44" s="1"/>
      <c r="C44" s="20" t="s">
        <v>102</v>
      </c>
      <c r="D44" s="31" t="s">
        <v>103</v>
      </c>
      <c r="E44" s="32" t="s">
        <v>104</v>
      </c>
      <c r="F44" s="33">
        <v>172402</v>
      </c>
      <c r="G44" s="34">
        <v>286.72000000000003</v>
      </c>
      <c r="H44" s="34">
        <v>0.95</v>
      </c>
      <c r="I44" s="35"/>
      <c r="J44" s="36"/>
      <c r="K44" s="37"/>
    </row>
    <row r="45" spans="2:11" x14ac:dyDescent="0.35">
      <c r="B45" s="1"/>
      <c r="C45" s="20" t="s">
        <v>105</v>
      </c>
      <c r="D45" s="31" t="s">
        <v>106</v>
      </c>
      <c r="E45" s="32" t="s">
        <v>77</v>
      </c>
      <c r="F45" s="33">
        <v>5193</v>
      </c>
      <c r="G45" s="34">
        <v>269.17</v>
      </c>
      <c r="H45" s="34">
        <v>0.89</v>
      </c>
      <c r="I45" s="35"/>
      <c r="J45" s="36"/>
      <c r="K45" s="37"/>
    </row>
    <row r="46" spans="2:11" x14ac:dyDescent="0.35">
      <c r="B46" s="1"/>
      <c r="C46" s="20" t="s">
        <v>107</v>
      </c>
      <c r="D46" s="31" t="s">
        <v>108</v>
      </c>
      <c r="E46" s="32" t="s">
        <v>71</v>
      </c>
      <c r="F46" s="33">
        <v>3377</v>
      </c>
      <c r="G46" s="34">
        <v>263.27</v>
      </c>
      <c r="H46" s="34">
        <v>0.87</v>
      </c>
      <c r="I46" s="35"/>
      <c r="J46" s="36"/>
      <c r="K46" s="37"/>
    </row>
    <row r="47" spans="2:11" x14ac:dyDescent="0.35">
      <c r="B47" s="1"/>
      <c r="C47" s="20" t="s">
        <v>109</v>
      </c>
      <c r="D47" s="31" t="s">
        <v>110</v>
      </c>
      <c r="E47" s="32" t="s">
        <v>71</v>
      </c>
      <c r="F47" s="33">
        <v>24250</v>
      </c>
      <c r="G47" s="34">
        <v>248.32</v>
      </c>
      <c r="H47" s="34">
        <v>0.82</v>
      </c>
      <c r="I47" s="35"/>
      <c r="J47" s="36"/>
      <c r="K47" s="37"/>
    </row>
    <row r="48" spans="2:11" x14ac:dyDescent="0.35">
      <c r="B48" s="1"/>
      <c r="C48" s="20" t="s">
        <v>111</v>
      </c>
      <c r="D48" s="31" t="s">
        <v>112</v>
      </c>
      <c r="E48" s="32" t="s">
        <v>35</v>
      </c>
      <c r="F48" s="33">
        <v>15150</v>
      </c>
      <c r="G48" s="34">
        <v>244.04</v>
      </c>
      <c r="H48" s="34">
        <v>0.81</v>
      </c>
      <c r="I48" s="35"/>
      <c r="J48" s="36"/>
      <c r="K48" s="37"/>
    </row>
    <row r="49" spans="2:11" x14ac:dyDescent="0.35">
      <c r="B49" s="1"/>
      <c r="C49" s="20" t="s">
        <v>113</v>
      </c>
      <c r="D49" s="31" t="s">
        <v>114</v>
      </c>
      <c r="E49" s="32" t="s">
        <v>115</v>
      </c>
      <c r="F49" s="33">
        <v>31216</v>
      </c>
      <c r="G49" s="34">
        <v>236.13</v>
      </c>
      <c r="H49" s="34">
        <v>0.78</v>
      </c>
      <c r="I49" s="35"/>
      <c r="J49" s="36"/>
      <c r="K49" s="37"/>
    </row>
    <row r="50" spans="2:11" x14ac:dyDescent="0.35">
      <c r="B50" s="1"/>
      <c r="C50" s="20" t="s">
        <v>116</v>
      </c>
      <c r="D50" s="31" t="s">
        <v>117</v>
      </c>
      <c r="E50" s="32" t="s">
        <v>118</v>
      </c>
      <c r="F50" s="33">
        <v>628</v>
      </c>
      <c r="G50" s="34">
        <v>226.68</v>
      </c>
      <c r="H50" s="34">
        <v>0.75</v>
      </c>
      <c r="I50" s="35"/>
      <c r="J50" s="36"/>
      <c r="K50" s="37"/>
    </row>
    <row r="51" spans="2:11" x14ac:dyDescent="0.35">
      <c r="B51" s="1"/>
      <c r="C51" s="20" t="s">
        <v>119</v>
      </c>
      <c r="D51" s="31" t="s">
        <v>120</v>
      </c>
      <c r="E51" s="32" t="s">
        <v>71</v>
      </c>
      <c r="F51" s="33">
        <v>25215</v>
      </c>
      <c r="G51" s="34">
        <v>225.32</v>
      </c>
      <c r="H51" s="34">
        <v>0.75</v>
      </c>
      <c r="I51" s="35"/>
      <c r="J51" s="36"/>
      <c r="K51" s="37"/>
    </row>
    <row r="52" spans="2:11" x14ac:dyDescent="0.35">
      <c r="B52" s="1"/>
      <c r="C52" s="20" t="s">
        <v>121</v>
      </c>
      <c r="D52" s="31" t="s">
        <v>122</v>
      </c>
      <c r="E52" s="32" t="s">
        <v>115</v>
      </c>
      <c r="F52" s="33">
        <v>272808</v>
      </c>
      <c r="G52" s="34">
        <v>223.27</v>
      </c>
      <c r="H52" s="34">
        <v>0.74</v>
      </c>
      <c r="I52" s="35"/>
      <c r="J52" s="36"/>
      <c r="K52" s="37"/>
    </row>
    <row r="53" spans="2:11" x14ac:dyDescent="0.35">
      <c r="B53" s="1"/>
      <c r="C53" s="20" t="s">
        <v>123</v>
      </c>
      <c r="D53" s="31" t="s">
        <v>124</v>
      </c>
      <c r="E53" s="32" t="s">
        <v>35</v>
      </c>
      <c r="F53" s="33">
        <v>39000</v>
      </c>
      <c r="G53" s="34">
        <v>220.35</v>
      </c>
      <c r="H53" s="34">
        <v>0.73</v>
      </c>
      <c r="I53" s="35"/>
      <c r="J53" s="36"/>
      <c r="K53" s="37"/>
    </row>
    <row r="54" spans="2:11" x14ac:dyDescent="0.35">
      <c r="B54" s="1"/>
      <c r="C54" s="20" t="s">
        <v>125</v>
      </c>
      <c r="D54" s="31" t="s">
        <v>126</v>
      </c>
      <c r="E54" s="32" t="s">
        <v>17</v>
      </c>
      <c r="F54" s="33">
        <v>19375</v>
      </c>
      <c r="G54" s="34">
        <v>219.25</v>
      </c>
      <c r="H54" s="34">
        <v>0.73</v>
      </c>
      <c r="I54" s="35"/>
      <c r="J54" s="36"/>
      <c r="K54" s="37"/>
    </row>
    <row r="55" spans="2:11" x14ac:dyDescent="0.35">
      <c r="B55" s="1"/>
      <c r="C55" s="20" t="s">
        <v>127</v>
      </c>
      <c r="D55" s="31" t="s">
        <v>128</v>
      </c>
      <c r="E55" s="32" t="s">
        <v>115</v>
      </c>
      <c r="F55" s="33">
        <v>10685</v>
      </c>
      <c r="G55" s="34">
        <v>201.93</v>
      </c>
      <c r="H55" s="34">
        <v>0.67</v>
      </c>
      <c r="I55" s="35"/>
      <c r="J55" s="36"/>
      <c r="K55" s="37"/>
    </row>
    <row r="56" spans="2:11" x14ac:dyDescent="0.35">
      <c r="B56" s="1"/>
      <c r="C56" s="20" t="s">
        <v>129</v>
      </c>
      <c r="D56" s="31" t="s">
        <v>130</v>
      </c>
      <c r="E56" s="32" t="s">
        <v>131</v>
      </c>
      <c r="F56" s="33">
        <v>183621</v>
      </c>
      <c r="G56" s="34">
        <v>196.62</v>
      </c>
      <c r="H56" s="34">
        <v>0.65</v>
      </c>
      <c r="I56" s="35"/>
      <c r="J56" s="36"/>
      <c r="K56" s="37"/>
    </row>
    <row r="57" spans="2:11" x14ac:dyDescent="0.35">
      <c r="B57" s="1"/>
      <c r="C57" s="20" t="s">
        <v>132</v>
      </c>
      <c r="D57" s="31" t="s">
        <v>133</v>
      </c>
      <c r="E57" s="32" t="s">
        <v>83</v>
      </c>
      <c r="F57" s="33">
        <v>5600</v>
      </c>
      <c r="G57" s="34">
        <v>191.91</v>
      </c>
      <c r="H57" s="34">
        <v>0.64</v>
      </c>
      <c r="I57" s="35"/>
      <c r="J57" s="36"/>
      <c r="K57" s="37"/>
    </row>
    <row r="58" spans="2:11" x14ac:dyDescent="0.35">
      <c r="B58" s="1"/>
      <c r="C58" s="20" t="s">
        <v>134</v>
      </c>
      <c r="D58" s="31" t="s">
        <v>135</v>
      </c>
      <c r="E58" s="32" t="s">
        <v>46</v>
      </c>
      <c r="F58" s="33">
        <v>122661</v>
      </c>
      <c r="G58" s="34">
        <v>182.78</v>
      </c>
      <c r="H58" s="34">
        <v>0.61</v>
      </c>
      <c r="I58" s="35"/>
      <c r="J58" s="36"/>
      <c r="K58" s="37"/>
    </row>
    <row r="59" spans="2:11" x14ac:dyDescent="0.35">
      <c r="B59" s="1"/>
      <c r="C59" s="20" t="s">
        <v>136</v>
      </c>
      <c r="D59" s="31" t="s">
        <v>137</v>
      </c>
      <c r="E59" s="32" t="s">
        <v>80</v>
      </c>
      <c r="F59" s="33">
        <v>20875</v>
      </c>
      <c r="G59" s="34">
        <v>182.08</v>
      </c>
      <c r="H59" s="34">
        <v>0.6</v>
      </c>
      <c r="I59" s="35"/>
      <c r="J59" s="36"/>
      <c r="K59" s="37"/>
    </row>
    <row r="60" spans="2:11" x14ac:dyDescent="0.35">
      <c r="B60" s="1"/>
      <c r="C60" s="20" t="s">
        <v>138</v>
      </c>
      <c r="D60" s="31" t="s">
        <v>139</v>
      </c>
      <c r="E60" s="32" t="s">
        <v>80</v>
      </c>
      <c r="F60" s="33">
        <v>54503</v>
      </c>
      <c r="G60" s="34">
        <v>152.74</v>
      </c>
      <c r="H60" s="34">
        <v>0.51</v>
      </c>
      <c r="I60" s="35"/>
      <c r="J60" s="36"/>
      <c r="K60" s="37"/>
    </row>
    <row r="61" spans="2:11" x14ac:dyDescent="0.35">
      <c r="B61" s="1"/>
      <c r="C61" s="20" t="s">
        <v>140</v>
      </c>
      <c r="D61" s="31" t="s">
        <v>141</v>
      </c>
      <c r="E61" s="32" t="s">
        <v>142</v>
      </c>
      <c r="F61" s="33">
        <v>24150</v>
      </c>
      <c r="G61" s="34">
        <v>137.63999999999999</v>
      </c>
      <c r="H61" s="34">
        <v>0.46</v>
      </c>
      <c r="I61" s="35"/>
      <c r="J61" s="36"/>
      <c r="K61" s="37"/>
    </row>
    <row r="62" spans="2:11" x14ac:dyDescent="0.35">
      <c r="B62" s="1"/>
      <c r="C62" s="20" t="s">
        <v>143</v>
      </c>
      <c r="D62" s="31" t="s">
        <v>144</v>
      </c>
      <c r="E62" s="32" t="s">
        <v>145</v>
      </c>
      <c r="F62" s="33">
        <v>34112</v>
      </c>
      <c r="G62" s="34">
        <v>79.14</v>
      </c>
      <c r="H62" s="34">
        <v>0.26</v>
      </c>
      <c r="I62" s="35"/>
      <c r="J62" s="36"/>
      <c r="K62" s="37"/>
    </row>
    <row r="63" spans="2:11" x14ac:dyDescent="0.35">
      <c r="B63" s="1"/>
      <c r="C63" s="20" t="s">
        <v>146</v>
      </c>
      <c r="D63" s="31" t="s">
        <v>147</v>
      </c>
      <c r="E63" s="32" t="s">
        <v>148</v>
      </c>
      <c r="F63" s="33">
        <v>13500</v>
      </c>
      <c r="G63" s="34">
        <v>77.73</v>
      </c>
      <c r="H63" s="34">
        <v>0.26</v>
      </c>
      <c r="I63" s="35"/>
      <c r="J63" s="36"/>
      <c r="K63" s="37"/>
    </row>
    <row r="64" spans="2:11" x14ac:dyDescent="0.35">
      <c r="B64" s="1"/>
      <c r="C64" s="20" t="s">
        <v>149</v>
      </c>
      <c r="D64" s="31" t="s">
        <v>150</v>
      </c>
      <c r="E64" s="32" t="s">
        <v>32</v>
      </c>
      <c r="F64" s="33">
        <v>929175</v>
      </c>
      <c r="G64" s="34">
        <v>75.540000000000006</v>
      </c>
      <c r="H64" s="34">
        <v>0.25</v>
      </c>
      <c r="I64" s="35"/>
      <c r="J64" s="36"/>
      <c r="K64" s="37"/>
    </row>
    <row r="65" spans="1:11" x14ac:dyDescent="0.35">
      <c r="B65" s="1"/>
      <c r="C65" s="30" t="s">
        <v>151</v>
      </c>
      <c r="D65" s="31"/>
      <c r="E65" s="32"/>
      <c r="F65" s="33"/>
      <c r="G65" s="39">
        <v>27205.27</v>
      </c>
      <c r="H65" s="39">
        <v>90.27</v>
      </c>
      <c r="I65" s="35"/>
      <c r="J65" s="36"/>
      <c r="K65" s="37"/>
    </row>
    <row r="66" spans="1:11" x14ac:dyDescent="0.35">
      <c r="B66" s="1"/>
      <c r="C66" s="20"/>
      <c r="D66" s="31"/>
      <c r="E66" s="32"/>
      <c r="F66" s="33"/>
      <c r="G66" s="34"/>
      <c r="H66" s="34"/>
      <c r="I66" s="35"/>
      <c r="J66" s="36"/>
      <c r="K66" s="37"/>
    </row>
    <row r="67" spans="1:11" x14ac:dyDescent="0.35">
      <c r="B67" s="1"/>
      <c r="C67" s="30" t="s">
        <v>152</v>
      </c>
      <c r="D67" s="31"/>
      <c r="E67" s="32"/>
      <c r="F67" s="33"/>
      <c r="G67" s="34"/>
      <c r="H67" s="34"/>
      <c r="I67" s="35"/>
      <c r="J67" s="36"/>
      <c r="K67" s="37"/>
    </row>
    <row r="68" spans="1:11" x14ac:dyDescent="0.35">
      <c r="B68" s="1"/>
      <c r="C68" s="38" t="s">
        <v>153</v>
      </c>
      <c r="D68" s="31"/>
      <c r="E68" s="32"/>
      <c r="F68" s="33"/>
      <c r="G68" s="34"/>
      <c r="H68" s="34"/>
      <c r="I68" s="35"/>
      <c r="J68" s="36"/>
      <c r="K68" s="37"/>
    </row>
    <row r="69" spans="1:11" x14ac:dyDescent="0.35">
      <c r="C69" s="20" t="s">
        <v>154</v>
      </c>
      <c r="D69" s="31" t="s">
        <v>155</v>
      </c>
      <c r="E69" s="32" t="s">
        <v>156</v>
      </c>
      <c r="F69" s="33">
        <v>500000</v>
      </c>
      <c r="G69" s="34">
        <v>531.67999999999995</v>
      </c>
      <c r="H69" s="34">
        <v>1.76</v>
      </c>
      <c r="I69" s="35">
        <v>6.7551917000000001</v>
      </c>
      <c r="J69" s="36"/>
      <c r="K69" s="37"/>
    </row>
    <row r="70" spans="1:11" x14ac:dyDescent="0.35">
      <c r="C70" s="20" t="s">
        <v>157</v>
      </c>
      <c r="D70" s="31" t="s">
        <v>158</v>
      </c>
      <c r="E70" s="32" t="s">
        <v>156</v>
      </c>
      <c r="F70" s="33">
        <v>500000</v>
      </c>
      <c r="G70" s="34">
        <v>530.30999999999995</v>
      </c>
      <c r="H70" s="34">
        <v>1.76</v>
      </c>
      <c r="I70" s="35">
        <v>5.9760048000000001</v>
      </c>
      <c r="J70" s="36"/>
      <c r="K70" s="37" t="s">
        <v>159</v>
      </c>
    </row>
    <row r="71" spans="1:11" x14ac:dyDescent="0.35">
      <c r="A71" s="28"/>
      <c r="B71" s="29"/>
      <c r="C71" s="30" t="s">
        <v>151</v>
      </c>
      <c r="D71" s="31"/>
      <c r="E71" s="32"/>
      <c r="F71" s="33"/>
      <c r="G71" s="39">
        <v>1061.99</v>
      </c>
      <c r="H71" s="39">
        <v>3.52</v>
      </c>
      <c r="I71" s="35"/>
      <c r="J71" s="36"/>
      <c r="K71" s="37" t="s">
        <v>159</v>
      </c>
    </row>
    <row r="72" spans="1:11" x14ac:dyDescent="0.35">
      <c r="C72" s="20"/>
      <c r="D72" s="31"/>
      <c r="E72" s="32"/>
      <c r="F72" s="33"/>
      <c r="G72" s="34"/>
      <c r="H72" s="34"/>
      <c r="I72" s="35"/>
      <c r="J72" s="36"/>
      <c r="K72" s="37"/>
    </row>
    <row r="73" spans="1:11" x14ac:dyDescent="0.35">
      <c r="B73" s="1"/>
      <c r="C73" s="30" t="s">
        <v>160</v>
      </c>
      <c r="D73" s="31"/>
      <c r="E73" s="32"/>
      <c r="F73" s="33"/>
      <c r="G73" s="34"/>
      <c r="H73" s="34"/>
      <c r="I73" s="35"/>
      <c r="J73" s="36"/>
      <c r="K73" s="37"/>
    </row>
    <row r="74" spans="1:11" x14ac:dyDescent="0.35">
      <c r="C74" s="38" t="s">
        <v>161</v>
      </c>
      <c r="D74" s="31"/>
      <c r="E74" s="32"/>
      <c r="F74" s="33"/>
      <c r="G74" s="34"/>
      <c r="H74" s="34"/>
      <c r="I74" s="35"/>
      <c r="J74" s="36"/>
      <c r="K74" s="37"/>
    </row>
    <row r="75" spans="1:11" x14ac:dyDescent="0.35">
      <c r="C75" s="20" t="s">
        <v>162</v>
      </c>
      <c r="D75" s="31" t="s">
        <v>163</v>
      </c>
      <c r="E75" s="32" t="s">
        <v>156</v>
      </c>
      <c r="F75" s="33">
        <v>500000</v>
      </c>
      <c r="G75" s="34">
        <v>491.63</v>
      </c>
      <c r="H75" s="34">
        <v>1.63</v>
      </c>
      <c r="I75" s="35">
        <v>5.4981999999999998</v>
      </c>
      <c r="J75" s="36"/>
      <c r="K75" s="37"/>
    </row>
    <row r="76" spans="1:11" x14ac:dyDescent="0.35">
      <c r="A76" s="28"/>
      <c r="B76" s="29"/>
      <c r="C76" s="20" t="s">
        <v>164</v>
      </c>
      <c r="D76" s="31" t="s">
        <v>165</v>
      </c>
      <c r="E76" s="32" t="s">
        <v>156</v>
      </c>
      <c r="F76" s="33">
        <v>500000</v>
      </c>
      <c r="G76" s="34">
        <v>489.01</v>
      </c>
      <c r="H76" s="34">
        <v>1.62</v>
      </c>
      <c r="I76" s="35">
        <v>5.5049999999999999</v>
      </c>
      <c r="J76" s="36"/>
      <c r="K76" s="37"/>
    </row>
    <row r="77" spans="1:11" x14ac:dyDescent="0.35">
      <c r="C77" s="20" t="s">
        <v>166</v>
      </c>
      <c r="D77" s="31" t="s">
        <v>167</v>
      </c>
      <c r="E77" s="32" t="s">
        <v>156</v>
      </c>
      <c r="F77" s="33">
        <v>500000</v>
      </c>
      <c r="G77" s="34">
        <v>486.47</v>
      </c>
      <c r="H77" s="34">
        <v>1.61</v>
      </c>
      <c r="I77" s="35">
        <v>5.5472999999999999</v>
      </c>
      <c r="J77" s="36"/>
      <c r="K77" s="37"/>
    </row>
    <row r="78" spans="1:11" x14ac:dyDescent="0.35">
      <c r="B78" s="1"/>
      <c r="C78" s="30" t="s">
        <v>151</v>
      </c>
      <c r="D78" s="31"/>
      <c r="E78" s="32"/>
      <c r="F78" s="33"/>
      <c r="G78" s="39">
        <v>1467.11</v>
      </c>
      <c r="H78" s="39">
        <v>4.8600000000000003</v>
      </c>
      <c r="I78" s="35"/>
      <c r="J78" s="36"/>
      <c r="K78" s="37"/>
    </row>
    <row r="79" spans="1:11" x14ac:dyDescent="0.35">
      <c r="B79" s="1"/>
      <c r="C79" s="20"/>
      <c r="D79" s="31"/>
      <c r="E79" s="32"/>
      <c r="F79" s="33"/>
      <c r="G79" s="34"/>
      <c r="H79" s="34"/>
      <c r="I79" s="35"/>
      <c r="J79" s="36"/>
      <c r="K79" s="37"/>
    </row>
    <row r="80" spans="1:11" x14ac:dyDescent="0.35">
      <c r="B80" s="1"/>
      <c r="C80" s="30" t="s">
        <v>168</v>
      </c>
      <c r="D80" s="31"/>
      <c r="E80" s="32"/>
      <c r="F80" s="33"/>
      <c r="G80" s="34"/>
      <c r="H80" s="34"/>
      <c r="I80" s="35"/>
      <c r="J80" s="36"/>
      <c r="K80" s="37"/>
    </row>
    <row r="81" spans="1:54" x14ac:dyDescent="0.35">
      <c r="C81" s="38" t="s">
        <v>169</v>
      </c>
      <c r="D81" s="31"/>
      <c r="E81" s="32"/>
      <c r="F81" s="33"/>
      <c r="G81" s="34"/>
      <c r="H81" s="34"/>
      <c r="I81" s="35"/>
      <c r="J81" s="36"/>
      <c r="K81" s="37"/>
    </row>
    <row r="82" spans="1:54" x14ac:dyDescent="0.35">
      <c r="C82" s="20" t="s">
        <v>170</v>
      </c>
      <c r="D82" s="31"/>
      <c r="E82" s="32"/>
      <c r="F82" s="33"/>
      <c r="G82" s="34">
        <v>314</v>
      </c>
      <c r="H82" s="34">
        <v>1.04</v>
      </c>
      <c r="I82" s="35">
        <v>5.503470000000001</v>
      </c>
      <c r="J82" s="36"/>
      <c r="K82" s="37"/>
    </row>
    <row r="83" spans="1:54" x14ac:dyDescent="0.35">
      <c r="A83" s="28"/>
      <c r="B83" s="29"/>
      <c r="C83" s="30" t="s">
        <v>151</v>
      </c>
      <c r="D83" s="31"/>
      <c r="E83" s="32"/>
      <c r="F83" s="33"/>
      <c r="G83" s="39">
        <v>314</v>
      </c>
      <c r="H83" s="39">
        <v>1.04</v>
      </c>
      <c r="I83" s="35"/>
      <c r="J83" s="36"/>
      <c r="K83" s="37"/>
    </row>
    <row r="84" spans="1:54" x14ac:dyDescent="0.35">
      <c r="C84" s="20"/>
      <c r="D84" s="31"/>
      <c r="E84" s="32"/>
      <c r="F84" s="33"/>
      <c r="G84" s="34"/>
      <c r="H84" s="34"/>
      <c r="I84" s="35"/>
      <c r="J84" s="36"/>
      <c r="K84" s="37"/>
    </row>
    <row r="85" spans="1:54" x14ac:dyDescent="0.35">
      <c r="B85" s="1"/>
      <c r="C85" s="30" t="s">
        <v>171</v>
      </c>
      <c r="D85" s="31"/>
      <c r="E85" s="32"/>
      <c r="F85" s="33"/>
      <c r="G85" s="34"/>
      <c r="H85" s="34"/>
      <c r="I85" s="35"/>
      <c r="J85" s="36"/>
      <c r="K85" s="37"/>
    </row>
    <row r="86" spans="1:54" x14ac:dyDescent="0.35">
      <c r="B86" s="1"/>
      <c r="C86" s="20" t="s">
        <v>172</v>
      </c>
      <c r="D86" s="31"/>
      <c r="E86" s="32"/>
      <c r="F86" s="33"/>
      <c r="G86" s="34">
        <v>237.25</v>
      </c>
      <c r="H86" s="34">
        <v>0.79</v>
      </c>
      <c r="I86" s="35"/>
      <c r="J86" s="36"/>
      <c r="K86" s="37"/>
    </row>
    <row r="87" spans="1:54" x14ac:dyDescent="0.35">
      <c r="B87" s="1"/>
      <c r="C87" s="20" t="s">
        <v>173</v>
      </c>
      <c r="D87" s="31"/>
      <c r="E87" s="32"/>
      <c r="F87" s="33"/>
      <c r="G87" s="34">
        <v>-155.54722219999999</v>
      </c>
      <c r="H87" s="34">
        <v>-0.48000000000000004</v>
      </c>
      <c r="I87" s="35"/>
      <c r="J87" s="36"/>
      <c r="K87" s="37"/>
    </row>
    <row r="88" spans="1:54" x14ac:dyDescent="0.35">
      <c r="B88" s="1"/>
      <c r="C88" s="30" t="s">
        <v>151</v>
      </c>
      <c r="D88" s="31"/>
      <c r="E88" s="32"/>
      <c r="F88" s="33"/>
      <c r="G88" s="39">
        <v>81.703000000000003</v>
      </c>
      <c r="H88" s="39">
        <v>0.31</v>
      </c>
      <c r="I88" s="35"/>
      <c r="J88" s="36"/>
      <c r="K88" s="37"/>
    </row>
    <row r="89" spans="1:54" x14ac:dyDescent="0.35">
      <c r="B89" s="1"/>
      <c r="C89" s="20"/>
      <c r="D89" s="31"/>
      <c r="E89" s="32"/>
      <c r="F89" s="33"/>
      <c r="G89" s="34"/>
      <c r="H89" s="34"/>
      <c r="I89" s="35"/>
      <c r="J89" s="36"/>
      <c r="K89" s="37"/>
    </row>
    <row r="90" spans="1:54" ht="14" thickBot="1" x14ac:dyDescent="0.4">
      <c r="B90" s="1"/>
      <c r="C90" s="40" t="s">
        <v>174</v>
      </c>
      <c r="D90" s="41"/>
      <c r="E90" s="42"/>
      <c r="F90" s="43"/>
      <c r="G90" s="44">
        <v>30130.07</v>
      </c>
      <c r="H90" s="44">
        <f>SUMIFS(H:H,C:C,"Total")</f>
        <v>100</v>
      </c>
      <c r="I90" s="45"/>
      <c r="J90" s="46"/>
      <c r="K90" s="37"/>
    </row>
    <row r="92" spans="1:54" s="47" customFormat="1" ht="15" x14ac:dyDescent="0.4">
      <c r="C92" s="47" t="s">
        <v>175</v>
      </c>
      <c r="F92" s="48"/>
      <c r="G92" s="48"/>
      <c r="H92" s="48"/>
    </row>
    <row r="93" spans="1:54" s="49" customFormat="1" ht="27" x14ac:dyDescent="0.35">
      <c r="B93" s="50"/>
      <c r="C93" s="50" t="s">
        <v>176</v>
      </c>
      <c r="D93" s="50" t="s">
        <v>177</v>
      </c>
      <c r="E93" s="50" t="s">
        <v>178</v>
      </c>
      <c r="F93" s="51" t="s">
        <v>7</v>
      </c>
      <c r="G93" s="52" t="s">
        <v>179</v>
      </c>
      <c r="H93" s="51" t="s">
        <v>9</v>
      </c>
      <c r="I93" s="50" t="s">
        <v>12</v>
      </c>
    </row>
    <row r="94" spans="1:54" s="49" customFormat="1" x14ac:dyDescent="0.35">
      <c r="B94" s="50"/>
      <c r="C94" s="50" t="s">
        <v>180</v>
      </c>
      <c r="D94" s="50"/>
      <c r="E94" s="50"/>
      <c r="F94" s="51"/>
      <c r="G94" s="52"/>
      <c r="H94" s="51"/>
      <c r="I94" s="50"/>
    </row>
    <row r="95" spans="1:54" x14ac:dyDescent="0.35">
      <c r="B95" s="53"/>
      <c r="C95" s="53" t="s">
        <v>181</v>
      </c>
      <c r="D95" s="53" t="s">
        <v>182</v>
      </c>
      <c r="E95" s="53" t="s">
        <v>22</v>
      </c>
      <c r="F95" s="54">
        <v>-96500</v>
      </c>
      <c r="G95" s="54">
        <v>-1325.1379999999999</v>
      </c>
      <c r="H95" s="54">
        <v>-4.4000000000000004</v>
      </c>
      <c r="I95" s="53"/>
      <c r="J95" s="2"/>
      <c r="K95" s="2"/>
      <c r="L95" s="2"/>
      <c r="AI95" s="2"/>
      <c r="AV95" s="2"/>
      <c r="AX95" s="2"/>
      <c r="BB95" s="2"/>
    </row>
    <row r="96" spans="1:54" x14ac:dyDescent="0.35">
      <c r="B96" s="53"/>
      <c r="C96" s="53" t="s">
        <v>183</v>
      </c>
      <c r="D96" s="53" t="s">
        <v>182</v>
      </c>
      <c r="E96" s="53" t="s">
        <v>17</v>
      </c>
      <c r="F96" s="54">
        <v>-47600</v>
      </c>
      <c r="G96" s="54">
        <v>-954.33240000000001</v>
      </c>
      <c r="H96" s="54">
        <v>-3.17</v>
      </c>
      <c r="I96" s="53"/>
      <c r="J96" s="2"/>
      <c r="K96" s="2"/>
      <c r="L96" s="2"/>
      <c r="AI96" s="2"/>
      <c r="AV96" s="2"/>
      <c r="AX96" s="2"/>
      <c r="BB96" s="2"/>
    </row>
    <row r="97" spans="2:54" x14ac:dyDescent="0.35">
      <c r="B97" s="53"/>
      <c r="C97" s="53" t="s">
        <v>184</v>
      </c>
      <c r="D97" s="53" t="s">
        <v>182</v>
      </c>
      <c r="E97" s="53" t="s">
        <v>41</v>
      </c>
      <c r="F97" s="54">
        <v>-30000</v>
      </c>
      <c r="G97" s="54">
        <v>-759.48</v>
      </c>
      <c r="H97" s="54">
        <v>-2.52</v>
      </c>
      <c r="I97" s="53"/>
      <c r="J97" s="2"/>
      <c r="K97" s="2"/>
      <c r="L97" s="2"/>
      <c r="AI97" s="2"/>
      <c r="AV97" s="2"/>
      <c r="AX97" s="2"/>
      <c r="BB97" s="2"/>
    </row>
    <row r="98" spans="2:54" x14ac:dyDescent="0.35">
      <c r="B98" s="53"/>
      <c r="C98" s="53" t="s">
        <v>185</v>
      </c>
      <c r="D98" s="53" t="s">
        <v>182</v>
      </c>
      <c r="E98" s="53" t="s">
        <v>17</v>
      </c>
      <c r="F98" s="54">
        <v>-184275</v>
      </c>
      <c r="G98" s="54">
        <v>-479.815245</v>
      </c>
      <c r="H98" s="54">
        <v>-1.59</v>
      </c>
      <c r="I98" s="53"/>
      <c r="J98" s="2"/>
      <c r="K98" s="2"/>
      <c r="L98" s="2"/>
      <c r="AI98" s="2"/>
      <c r="AV98" s="2"/>
      <c r="AX98" s="2"/>
      <c r="BB98" s="2"/>
    </row>
    <row r="99" spans="2:54" x14ac:dyDescent="0.35">
      <c r="B99" s="53"/>
      <c r="C99" s="53" t="s">
        <v>186</v>
      </c>
      <c r="D99" s="53" t="s">
        <v>182</v>
      </c>
      <c r="E99" s="53" t="s">
        <v>60</v>
      </c>
      <c r="F99" s="54">
        <v>-18600</v>
      </c>
      <c r="G99" s="54">
        <v>-469.09199999999998</v>
      </c>
      <c r="H99" s="54">
        <v>-1.56</v>
      </c>
      <c r="I99" s="53"/>
      <c r="J99" s="2"/>
      <c r="K99" s="2"/>
      <c r="L99" s="2"/>
      <c r="AI99" s="2"/>
      <c r="AV99" s="2"/>
      <c r="AX99" s="2"/>
      <c r="BB99" s="2"/>
    </row>
    <row r="100" spans="2:54" x14ac:dyDescent="0.35">
      <c r="B100" s="53"/>
      <c r="C100" s="53" t="s">
        <v>187</v>
      </c>
      <c r="D100" s="53" t="s">
        <v>182</v>
      </c>
      <c r="E100" s="53" t="s">
        <v>99</v>
      </c>
      <c r="F100" s="54">
        <v>-9625</v>
      </c>
      <c r="G100" s="54">
        <v>-326.38375000000002</v>
      </c>
      <c r="H100" s="54">
        <v>-1.08</v>
      </c>
      <c r="I100" s="53"/>
      <c r="J100" s="2"/>
      <c r="K100" s="2"/>
      <c r="L100" s="2"/>
      <c r="AI100" s="2"/>
      <c r="AV100" s="2"/>
      <c r="AX100" s="2"/>
      <c r="BB100" s="2"/>
    </row>
    <row r="101" spans="2:54" x14ac:dyDescent="0.35">
      <c r="B101" s="53"/>
      <c r="C101" s="53" t="s">
        <v>188</v>
      </c>
      <c r="D101" s="53" t="s">
        <v>182</v>
      </c>
      <c r="E101" s="53" t="s">
        <v>35</v>
      </c>
      <c r="F101" s="54">
        <v>-39000</v>
      </c>
      <c r="G101" s="54">
        <v>-221.94900000000001</v>
      </c>
      <c r="H101" s="54">
        <v>-0.74</v>
      </c>
      <c r="I101" s="53"/>
      <c r="J101" s="2"/>
      <c r="K101" s="2"/>
      <c r="L101" s="2"/>
      <c r="AI101" s="2"/>
      <c r="AV101" s="2"/>
      <c r="AX101" s="2"/>
      <c r="BB101" s="2"/>
    </row>
    <row r="102" spans="2:54" x14ac:dyDescent="0.35">
      <c r="B102" s="53"/>
      <c r="C102" s="53" t="s">
        <v>189</v>
      </c>
      <c r="D102" s="53" t="s">
        <v>182</v>
      </c>
      <c r="E102" s="53" t="s">
        <v>17</v>
      </c>
      <c r="F102" s="54">
        <v>-19375</v>
      </c>
      <c r="G102" s="54">
        <v>-220.33250000000001</v>
      </c>
      <c r="H102" s="54">
        <v>-0.73</v>
      </c>
      <c r="I102" s="53"/>
      <c r="J102" s="2"/>
      <c r="K102" s="2"/>
      <c r="L102" s="2"/>
      <c r="AI102" s="2"/>
      <c r="AV102" s="2"/>
      <c r="AX102" s="2"/>
      <c r="BB102" s="2"/>
    </row>
    <row r="103" spans="2:54" x14ac:dyDescent="0.35">
      <c r="B103" s="53"/>
      <c r="C103" s="53" t="s">
        <v>190</v>
      </c>
      <c r="D103" s="53" t="s">
        <v>182</v>
      </c>
      <c r="E103" s="53" t="s">
        <v>83</v>
      </c>
      <c r="F103" s="54">
        <v>-5600</v>
      </c>
      <c r="G103" s="54">
        <v>-193.33439999999999</v>
      </c>
      <c r="H103" s="54">
        <v>-0.64</v>
      </c>
      <c r="I103" s="53"/>
      <c r="J103" s="2"/>
      <c r="K103" s="2"/>
      <c r="L103" s="2"/>
      <c r="AI103" s="2"/>
      <c r="AV103" s="2"/>
      <c r="AX103" s="2"/>
      <c r="BB103" s="2"/>
    </row>
    <row r="104" spans="2:54" x14ac:dyDescent="0.35">
      <c r="B104" s="53"/>
      <c r="C104" s="53" t="s">
        <v>191</v>
      </c>
      <c r="D104" s="53" t="s">
        <v>182</v>
      </c>
      <c r="E104" s="53" t="s">
        <v>142</v>
      </c>
      <c r="F104" s="54">
        <v>-24150</v>
      </c>
      <c r="G104" s="54">
        <v>-138.35534999999999</v>
      </c>
      <c r="H104" s="54">
        <v>-0.46</v>
      </c>
      <c r="I104" s="53"/>
      <c r="J104" s="2"/>
      <c r="K104" s="2"/>
      <c r="L104" s="2"/>
      <c r="AI104" s="2"/>
      <c r="AV104" s="2"/>
      <c r="AX104" s="2"/>
      <c r="BB104" s="2"/>
    </row>
    <row r="105" spans="2:54" x14ac:dyDescent="0.35">
      <c r="B105" s="53"/>
      <c r="C105" s="53" t="s">
        <v>192</v>
      </c>
      <c r="D105" s="53" t="s">
        <v>182</v>
      </c>
      <c r="E105" s="53" t="s">
        <v>148</v>
      </c>
      <c r="F105" s="54">
        <v>-13500</v>
      </c>
      <c r="G105" s="54">
        <v>-78.165000000000006</v>
      </c>
      <c r="H105" s="54">
        <v>-0.26</v>
      </c>
      <c r="I105" s="53"/>
      <c r="J105" s="2"/>
      <c r="K105" s="2"/>
      <c r="L105" s="2"/>
      <c r="AI105" s="2"/>
      <c r="AV105" s="2"/>
      <c r="AX105" s="2"/>
      <c r="BB105" s="2"/>
    </row>
    <row r="106" spans="2:54" x14ac:dyDescent="0.35">
      <c r="B106" s="53"/>
      <c r="C106" s="53" t="s">
        <v>193</v>
      </c>
      <c r="D106" s="53" t="s">
        <v>182</v>
      </c>
      <c r="E106" s="53" t="s">
        <v>32</v>
      </c>
      <c r="F106" s="54">
        <v>-929175</v>
      </c>
      <c r="G106" s="54">
        <v>-76.192350000000005</v>
      </c>
      <c r="H106" s="54">
        <v>-0.25</v>
      </c>
      <c r="I106" s="53"/>
      <c r="J106" s="2"/>
      <c r="K106" s="2"/>
      <c r="L106" s="2"/>
      <c r="AI106" s="2"/>
      <c r="AV106" s="2"/>
      <c r="AX106" s="2"/>
      <c r="BB106" s="2"/>
    </row>
    <row r="107" spans="2:54" x14ac:dyDescent="0.35">
      <c r="B107" s="53"/>
      <c r="C107" s="55" t="s">
        <v>194</v>
      </c>
      <c r="D107" s="55"/>
      <c r="E107" s="55"/>
      <c r="F107" s="56"/>
      <c r="G107" s="56">
        <f>SUM(G94:G106)</f>
        <v>-5242.5699950000007</v>
      </c>
      <c r="H107" s="56">
        <f>SUM(H94:H106)</f>
        <v>-17.400000000000002</v>
      </c>
      <c r="I107" s="55"/>
      <c r="J107" s="2"/>
      <c r="K107" s="2"/>
      <c r="L107" s="2"/>
      <c r="AI107" s="2"/>
      <c r="AV107" s="2"/>
      <c r="AX107" s="2"/>
      <c r="BB107" s="2"/>
    </row>
    <row r="108" spans="2:54" s="9" customFormat="1" x14ac:dyDescent="0.35">
      <c r="F108" s="57"/>
      <c r="G108" s="57"/>
      <c r="H108" s="57"/>
    </row>
    <row r="109" spans="2:54" x14ac:dyDescent="0.35">
      <c r="C109" s="9" t="s">
        <v>195</v>
      </c>
      <c r="L109" s="2"/>
      <c r="AH109" s="6"/>
      <c r="AI109" s="2"/>
      <c r="AU109" s="6"/>
      <c r="AV109" s="2"/>
      <c r="AW109" s="6"/>
      <c r="AX109" s="2"/>
      <c r="BA109" s="6"/>
      <c r="BB109" s="2"/>
    </row>
    <row r="110" spans="2:54" x14ac:dyDescent="0.35">
      <c r="C110" s="58" t="s">
        <v>196</v>
      </c>
      <c r="L110" s="2"/>
      <c r="AH110" s="6"/>
      <c r="AI110" s="2"/>
      <c r="AU110" s="6"/>
      <c r="AV110" s="2"/>
      <c r="AW110" s="6"/>
      <c r="AX110" s="2"/>
      <c r="BA110" s="6"/>
      <c r="BB110" s="2"/>
    </row>
    <row r="111" spans="2:54" x14ac:dyDescent="0.35">
      <c r="C111" s="2" t="s">
        <v>197</v>
      </c>
      <c r="L111" s="2"/>
      <c r="AH111" s="6"/>
      <c r="AI111" s="2"/>
      <c r="AU111" s="6"/>
      <c r="AV111" s="2"/>
      <c r="AW111" s="6"/>
      <c r="AX111" s="2"/>
      <c r="BA111" s="6"/>
      <c r="BB111" s="2"/>
    </row>
    <row r="112" spans="2:54" x14ac:dyDescent="0.35">
      <c r="C112" s="2" t="s">
        <v>198</v>
      </c>
      <c r="L112" s="2"/>
      <c r="AH112" s="6"/>
      <c r="AI112" s="2"/>
      <c r="AU112" s="6"/>
      <c r="AV112" s="2"/>
      <c r="AW112" s="6"/>
      <c r="AX112" s="2"/>
      <c r="BA112" s="6"/>
      <c r="BB112" s="2"/>
    </row>
    <row r="113" spans="3:54" x14ac:dyDescent="0.35">
      <c r="C113" s="59" t="s">
        <v>199</v>
      </c>
      <c r="L113" s="2"/>
      <c r="AH113" s="6"/>
      <c r="AI113" s="2"/>
      <c r="AU113" s="6"/>
      <c r="AV113" s="2"/>
      <c r="AW113" s="6"/>
      <c r="AX113" s="2"/>
      <c r="BA113" s="6"/>
      <c r="BB113" s="2"/>
    </row>
    <row r="114" spans="3:54" x14ac:dyDescent="0.35">
      <c r="C114" s="59" t="s">
        <v>200</v>
      </c>
      <c r="L114" s="2"/>
      <c r="AH114" s="6"/>
      <c r="AI114" s="2"/>
      <c r="AU114" s="6"/>
      <c r="AV114" s="2"/>
      <c r="AW114" s="6"/>
      <c r="AX114" s="2"/>
      <c r="BA114" s="6"/>
      <c r="BB114" s="2"/>
    </row>
    <row r="115" spans="3:54" x14ac:dyDescent="0.35">
      <c r="C115" s="2" t="s">
        <v>201</v>
      </c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x14ac:dyDescent="0.35"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16" thickBot="1" x14ac:dyDescent="0.4">
      <c r="C117" s="60" t="s">
        <v>202</v>
      </c>
      <c r="D117" s="61"/>
      <c r="E117" s="61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ht="26" x14ac:dyDescent="0.35">
      <c r="C118" s="62" t="s">
        <v>203</v>
      </c>
      <c r="D118" s="176" t="s">
        <v>204</v>
      </c>
      <c r="E118" s="177" t="s">
        <v>205</v>
      </c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x14ac:dyDescent="0.35">
      <c r="C119" s="63" t="s">
        <v>206</v>
      </c>
      <c r="D119" s="64">
        <v>10.66</v>
      </c>
      <c r="E119" s="178">
        <v>11.23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x14ac:dyDescent="0.35">
      <c r="C120" s="63" t="s">
        <v>207</v>
      </c>
      <c r="D120" s="64">
        <v>10.66</v>
      </c>
      <c r="E120" s="178">
        <v>11.23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C121" s="63" t="s">
        <v>208</v>
      </c>
      <c r="D121" s="64">
        <v>10.84</v>
      </c>
      <c r="E121" s="178">
        <v>11.51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4" thickBot="1" x14ac:dyDescent="0.4">
      <c r="C122" s="65" t="s">
        <v>209</v>
      </c>
      <c r="D122" s="179">
        <v>10.84</v>
      </c>
      <c r="E122" s="180">
        <v>11.51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66"/>
      <c r="D123" s="67"/>
      <c r="E123" s="67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" thickBot="1" x14ac:dyDescent="0.4">
      <c r="C124" s="171" t="s">
        <v>210</v>
      </c>
      <c r="D124" s="171"/>
      <c r="E124" s="171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172" t="s">
        <v>203</v>
      </c>
      <c r="D125" s="174" t="s">
        <v>211</v>
      </c>
      <c r="E125" s="175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x14ac:dyDescent="0.35">
      <c r="C126" s="173"/>
      <c r="D126" s="68" t="s">
        <v>212</v>
      </c>
      <c r="E126" s="69" t="s">
        <v>213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70" t="s">
        <v>207</v>
      </c>
      <c r="D127" s="71" t="s">
        <v>214</v>
      </c>
      <c r="E127" s="181" t="s">
        <v>214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" thickBot="1" x14ac:dyDescent="0.4">
      <c r="C128" s="65" t="s">
        <v>209</v>
      </c>
      <c r="D128" s="182" t="s">
        <v>214</v>
      </c>
      <c r="E128" s="183" t="s">
        <v>214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67"/>
      <c r="D129" s="67"/>
      <c r="E129" s="67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72" t="s">
        <v>215</v>
      </c>
      <c r="D130" s="73">
        <v>3.49</v>
      </c>
      <c r="E130" s="74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67"/>
      <c r="D131" s="67"/>
      <c r="E131" s="67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.5" x14ac:dyDescent="0.35">
      <c r="C132" s="75" t="s">
        <v>216</v>
      </c>
      <c r="D132" s="75"/>
      <c r="E132" s="75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.5" x14ac:dyDescent="0.35">
      <c r="C133" s="75" t="s">
        <v>217</v>
      </c>
      <c r="D133" s="75"/>
      <c r="E133" s="75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.5" x14ac:dyDescent="0.35">
      <c r="C134" s="75" t="s">
        <v>218</v>
      </c>
      <c r="D134" s="75"/>
      <c r="E134" s="75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.5" x14ac:dyDescent="0.35">
      <c r="C135" s="76" t="s">
        <v>219</v>
      </c>
      <c r="D135" s="75"/>
      <c r="E135" s="75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76" t="s">
        <v>220</v>
      </c>
      <c r="D136" s="75"/>
      <c r="E136" s="75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76" t="s">
        <v>221</v>
      </c>
      <c r="D137" s="75"/>
      <c r="E137" s="75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77" t="s">
        <v>222</v>
      </c>
      <c r="D138" s="78"/>
      <c r="E138" s="78"/>
      <c r="F138" s="79"/>
      <c r="G138" s="80"/>
      <c r="H138" s="80"/>
      <c r="I138" s="80"/>
      <c r="J138" s="80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76" t="s">
        <v>223</v>
      </c>
      <c r="D139" s="75"/>
      <c r="E139" s="75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75" t="s">
        <v>224</v>
      </c>
      <c r="D140" s="75"/>
      <c r="E140" s="75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75" t="s">
        <v>225</v>
      </c>
      <c r="D141" s="75"/>
      <c r="E141" s="75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76" t="s">
        <v>226</v>
      </c>
      <c r="D142" s="75"/>
      <c r="E142" s="75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75" t="s">
        <v>227</v>
      </c>
      <c r="D143" s="75"/>
      <c r="E143" s="75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.5" x14ac:dyDescent="0.35">
      <c r="C144" s="76" t="s">
        <v>228</v>
      </c>
      <c r="D144" s="75"/>
      <c r="E144" s="75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4.5" x14ac:dyDescent="0.35">
      <c r="C145" s="76" t="s">
        <v>229</v>
      </c>
      <c r="D145" s="75"/>
      <c r="E145" s="75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15" thickBot="1" x14ac:dyDescent="0.4">
      <c r="C146" s="81"/>
      <c r="F146" s="82"/>
      <c r="G146" s="83"/>
      <c r="H146" s="83"/>
      <c r="I146" s="83"/>
      <c r="J146" s="83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4" t="s">
        <v>230</v>
      </c>
      <c r="D147" s="85"/>
      <c r="E147" s="85"/>
      <c r="F147" s="86"/>
      <c r="G147" s="86"/>
      <c r="H147" s="87"/>
      <c r="I147" s="83"/>
      <c r="J147" s="83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ht="40.5" x14ac:dyDescent="0.35">
      <c r="C148" s="88" t="s">
        <v>231</v>
      </c>
      <c r="D148" s="89" t="s">
        <v>232</v>
      </c>
      <c r="E148" s="89" t="s">
        <v>177</v>
      </c>
      <c r="F148" s="89" t="s">
        <v>233</v>
      </c>
      <c r="G148" s="89" t="s">
        <v>234</v>
      </c>
      <c r="H148" s="90" t="s">
        <v>235</v>
      </c>
      <c r="I148" s="83"/>
      <c r="J148" s="83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91" t="s">
        <v>58</v>
      </c>
      <c r="D149" s="92">
        <v>45958</v>
      </c>
      <c r="E149" s="93" t="s">
        <v>182</v>
      </c>
      <c r="F149" s="94">
        <v>2530.4742000000001</v>
      </c>
      <c r="G149" s="94">
        <v>2522</v>
      </c>
      <c r="H149" s="95">
        <v>111.41447599999999</v>
      </c>
      <c r="I149" s="83"/>
      <c r="J149" s="83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91" t="s">
        <v>140</v>
      </c>
      <c r="D150" s="92">
        <v>45958</v>
      </c>
      <c r="E150" s="93" t="s">
        <v>182</v>
      </c>
      <c r="F150" s="94">
        <v>591.64350000000002</v>
      </c>
      <c r="G150" s="94">
        <v>572.9</v>
      </c>
      <c r="H150" s="95">
        <v>25.817497100000001</v>
      </c>
      <c r="I150" s="83"/>
      <c r="J150" s="83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91" t="s">
        <v>125</v>
      </c>
      <c r="D151" s="92">
        <v>45958</v>
      </c>
      <c r="E151" s="93" t="s">
        <v>182</v>
      </c>
      <c r="F151" s="94">
        <v>1171.5</v>
      </c>
      <c r="G151" s="94">
        <v>1137.2</v>
      </c>
      <c r="H151" s="95">
        <v>38.938131300000002</v>
      </c>
      <c r="I151" s="83"/>
      <c r="J151" s="83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91" t="s">
        <v>56</v>
      </c>
      <c r="D152" s="92">
        <v>45958</v>
      </c>
      <c r="E152" s="93" t="s">
        <v>182</v>
      </c>
      <c r="F152" s="94">
        <v>253.062487</v>
      </c>
      <c r="G152" s="94">
        <v>260.38</v>
      </c>
      <c r="H152" s="95">
        <v>91.65718720000001</v>
      </c>
      <c r="I152" s="83"/>
      <c r="J152" s="83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91" t="s">
        <v>39</v>
      </c>
      <c r="D153" s="92">
        <v>45958</v>
      </c>
      <c r="E153" s="93" t="s">
        <v>182</v>
      </c>
      <c r="F153" s="94">
        <v>2545.1860000000001</v>
      </c>
      <c r="G153" s="94">
        <v>2531.6</v>
      </c>
      <c r="H153" s="95">
        <v>123.05165</v>
      </c>
      <c r="I153" s="83"/>
      <c r="J153" s="83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91" t="s">
        <v>18</v>
      </c>
      <c r="D154" s="92">
        <v>45958</v>
      </c>
      <c r="E154" s="93" t="s">
        <v>182</v>
      </c>
      <c r="F154" s="94">
        <v>2025.716811</v>
      </c>
      <c r="G154" s="94">
        <v>2004.9</v>
      </c>
      <c r="H154" s="95">
        <v>158.25124400000001</v>
      </c>
      <c r="I154" s="83"/>
      <c r="J154" s="83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91" t="s">
        <v>123</v>
      </c>
      <c r="D155" s="92">
        <v>45958</v>
      </c>
      <c r="E155" s="93" t="s">
        <v>182</v>
      </c>
      <c r="F155" s="94">
        <v>568.85509999999999</v>
      </c>
      <c r="G155" s="94">
        <v>569.1</v>
      </c>
      <c r="H155" s="95">
        <v>50.39385</v>
      </c>
      <c r="I155" s="83"/>
      <c r="J155" s="83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91" t="s">
        <v>132</v>
      </c>
      <c r="D156" s="92">
        <v>45958</v>
      </c>
      <c r="E156" s="93" t="s">
        <v>182</v>
      </c>
      <c r="F156" s="94">
        <v>3567.9357</v>
      </c>
      <c r="G156" s="94">
        <v>3452.4</v>
      </c>
      <c r="H156" s="95">
        <v>36.583232000000002</v>
      </c>
      <c r="I156" s="83"/>
      <c r="J156" s="83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91" t="s">
        <v>146</v>
      </c>
      <c r="D157" s="92">
        <v>45958</v>
      </c>
      <c r="E157" s="93" t="s">
        <v>182</v>
      </c>
      <c r="F157" s="94">
        <v>597.96669999999995</v>
      </c>
      <c r="G157" s="94">
        <v>579</v>
      </c>
      <c r="H157" s="95">
        <v>15.28659</v>
      </c>
      <c r="I157" s="83"/>
      <c r="J157" s="83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91" t="s">
        <v>25</v>
      </c>
      <c r="D158" s="92">
        <v>45958</v>
      </c>
      <c r="E158" s="93" t="s">
        <v>182</v>
      </c>
      <c r="F158" s="94">
        <v>1384.8787480000001</v>
      </c>
      <c r="G158" s="94">
        <v>1373.2</v>
      </c>
      <c r="H158" s="95">
        <v>214.39680749999999</v>
      </c>
      <c r="I158" s="83"/>
      <c r="J158" s="83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91" t="s">
        <v>97</v>
      </c>
      <c r="D159" s="92">
        <v>45958</v>
      </c>
      <c r="E159" s="93" t="s">
        <v>182</v>
      </c>
      <c r="F159" s="94">
        <v>3407.2255</v>
      </c>
      <c r="G159" s="94">
        <v>3391</v>
      </c>
      <c r="H159" s="95">
        <v>57.379321300000001</v>
      </c>
      <c r="I159" s="83"/>
      <c r="J159" s="83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91" t="s">
        <v>149</v>
      </c>
      <c r="D160" s="92">
        <v>45958</v>
      </c>
      <c r="E160" s="93" t="s">
        <v>182</v>
      </c>
      <c r="F160" s="94">
        <v>8.59</v>
      </c>
      <c r="G160" s="94">
        <v>8.1999999999999993</v>
      </c>
      <c r="H160" s="95">
        <v>26.0215459</v>
      </c>
      <c r="I160" s="83"/>
      <c r="J160" s="83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8"/>
      <c r="D161" s="89"/>
      <c r="E161" s="89"/>
      <c r="F161" s="89"/>
      <c r="G161" s="89"/>
      <c r="H161" s="96"/>
      <c r="I161" s="83"/>
      <c r="J161" s="83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91" t="s">
        <v>236</v>
      </c>
      <c r="D162" s="97"/>
      <c r="E162" s="97"/>
      <c r="F162" s="97"/>
      <c r="G162" s="97"/>
      <c r="H162" s="96"/>
      <c r="I162" s="83"/>
      <c r="J162" s="83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98"/>
      <c r="D163" s="99"/>
      <c r="E163" s="99"/>
      <c r="F163" s="100"/>
      <c r="G163" s="100"/>
      <c r="H163" s="101"/>
      <c r="I163" s="83"/>
      <c r="J163" s="83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98" t="s">
        <v>237</v>
      </c>
      <c r="D164" s="99"/>
      <c r="E164" s="9"/>
      <c r="F164" s="100"/>
      <c r="G164" s="100"/>
      <c r="H164" s="101"/>
      <c r="I164" s="83"/>
      <c r="J164" s="83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102" t="s">
        <v>238</v>
      </c>
      <c r="D165" s="100"/>
      <c r="E165" s="100"/>
      <c r="F165" s="67" t="s">
        <v>214</v>
      </c>
      <c r="G165" s="100"/>
      <c r="H165" s="101"/>
      <c r="I165" s="83"/>
      <c r="J165" s="83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102" t="s">
        <v>239</v>
      </c>
      <c r="D166" s="100"/>
      <c r="E166" s="100"/>
      <c r="F166" s="74">
        <v>6216</v>
      </c>
      <c r="G166" s="100"/>
      <c r="H166" s="101"/>
      <c r="I166" s="83"/>
      <c r="J166" s="83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102" t="s">
        <v>240</v>
      </c>
      <c r="D167" s="100"/>
      <c r="E167" s="100"/>
      <c r="F167" s="74">
        <v>1030</v>
      </c>
      <c r="G167" s="103"/>
      <c r="H167" s="104"/>
      <c r="I167" s="83"/>
      <c r="J167" s="83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102" t="s">
        <v>241</v>
      </c>
      <c r="D168" s="100"/>
      <c r="E168" s="100"/>
      <c r="F168" s="74">
        <v>5196</v>
      </c>
      <c r="G168" s="103"/>
      <c r="H168" s="104"/>
      <c r="I168" s="83"/>
      <c r="J168" s="83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102" t="s">
        <v>242</v>
      </c>
      <c r="D169" s="100"/>
      <c r="E169" s="100"/>
      <c r="F169" s="105" t="s">
        <v>214</v>
      </c>
      <c r="G169" s="103"/>
      <c r="H169" s="104"/>
      <c r="I169" s="83"/>
      <c r="J169" s="83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102" t="s">
        <v>243</v>
      </c>
      <c r="D170" s="100"/>
      <c r="E170" s="100"/>
      <c r="F170" s="105">
        <v>4273426377.8500023</v>
      </c>
      <c r="G170" s="103"/>
      <c r="H170" s="104"/>
      <c r="I170" s="83"/>
      <c r="J170" s="83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02" t="s">
        <v>244</v>
      </c>
      <c r="D171" s="100"/>
      <c r="E171" s="100"/>
      <c r="F171" s="105">
        <v>676689842.61000001</v>
      </c>
      <c r="G171" s="103"/>
      <c r="H171" s="104"/>
      <c r="I171" s="83"/>
      <c r="J171" s="83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2" t="s">
        <v>245</v>
      </c>
      <c r="D172" s="100"/>
      <c r="E172" s="100"/>
      <c r="F172" s="105">
        <v>3535211614.2199993</v>
      </c>
      <c r="G172" s="103"/>
      <c r="H172" s="104"/>
      <c r="I172" s="83"/>
      <c r="J172" s="83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02" t="s">
        <v>246</v>
      </c>
      <c r="D173" s="100"/>
      <c r="E173" s="100"/>
      <c r="F173" s="105">
        <f>+F172+F171-F170</f>
        <v>-61524921.020002842</v>
      </c>
      <c r="G173" s="103"/>
      <c r="H173" s="104"/>
      <c r="I173" s="83"/>
      <c r="J173" s="83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106" t="s">
        <v>247</v>
      </c>
      <c r="D174" s="107"/>
      <c r="E174" s="107"/>
      <c r="F174" s="108"/>
      <c r="G174" s="103"/>
      <c r="H174" s="104"/>
      <c r="I174" s="83"/>
      <c r="J174" s="83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102"/>
      <c r="D175" s="100"/>
      <c r="E175" s="100"/>
      <c r="F175" s="108"/>
      <c r="G175" s="108"/>
      <c r="H175" s="104"/>
      <c r="I175" s="83"/>
      <c r="J175" s="83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98" t="s">
        <v>248</v>
      </c>
      <c r="D176" s="99"/>
      <c r="E176" s="9"/>
      <c r="F176" s="100"/>
      <c r="G176" s="100"/>
      <c r="H176" s="101"/>
      <c r="I176" s="83"/>
      <c r="J176" s="83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ht="40.5" x14ac:dyDescent="0.35">
      <c r="C177" s="88" t="s">
        <v>231</v>
      </c>
      <c r="D177" s="89" t="s">
        <v>177</v>
      </c>
      <c r="E177" s="89" t="s">
        <v>233</v>
      </c>
      <c r="F177" s="89" t="s">
        <v>234</v>
      </c>
      <c r="G177" s="89" t="s">
        <v>235</v>
      </c>
      <c r="H177" s="101"/>
      <c r="I177" s="83"/>
      <c r="J177" s="83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50" t="s">
        <v>214</v>
      </c>
      <c r="D178" s="151"/>
      <c r="E178" s="151"/>
      <c r="F178" s="151"/>
      <c r="G178" s="152"/>
      <c r="H178" s="101"/>
      <c r="I178" s="83"/>
      <c r="J178" s="83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109" t="s">
        <v>249</v>
      </c>
      <c r="D179" s="110"/>
      <c r="E179" s="110"/>
      <c r="F179" s="110"/>
      <c r="G179" s="111"/>
      <c r="H179" s="101"/>
      <c r="I179" s="83"/>
      <c r="J179" s="83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98"/>
      <c r="D180" s="99"/>
      <c r="E180" s="99"/>
      <c r="F180" s="100"/>
      <c r="G180" s="100"/>
      <c r="H180" s="101"/>
      <c r="I180" s="83"/>
      <c r="J180" s="83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98" t="s">
        <v>250</v>
      </c>
      <c r="D181" s="99"/>
      <c r="E181" s="9"/>
      <c r="F181" s="100"/>
      <c r="G181" s="100"/>
      <c r="H181" s="101"/>
      <c r="I181" s="83"/>
      <c r="J181" s="83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102" t="s">
        <v>238</v>
      </c>
      <c r="D182" s="100"/>
      <c r="E182" s="100"/>
      <c r="F182" s="112" t="s">
        <v>214</v>
      </c>
      <c r="G182" s="100"/>
      <c r="H182" s="101"/>
      <c r="I182" s="83"/>
      <c r="J182" s="83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102" t="s">
        <v>239</v>
      </c>
      <c r="D183" s="100"/>
      <c r="E183" s="100"/>
      <c r="F183" s="112" t="s">
        <v>214</v>
      </c>
      <c r="G183" s="100"/>
      <c r="H183" s="101"/>
      <c r="I183" s="83"/>
      <c r="J183" s="83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102" t="s">
        <v>240</v>
      </c>
      <c r="D184" s="100"/>
      <c r="E184" s="100"/>
      <c r="F184" s="112" t="s">
        <v>214</v>
      </c>
      <c r="G184" s="103"/>
      <c r="H184" s="104"/>
      <c r="I184" s="83"/>
      <c r="J184" s="83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2" t="s">
        <v>241</v>
      </c>
      <c r="D185" s="100"/>
      <c r="E185" s="100"/>
      <c r="F185" s="112" t="s">
        <v>214</v>
      </c>
      <c r="G185" s="103"/>
      <c r="H185" s="104"/>
      <c r="I185" s="83"/>
      <c r="J185" s="83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2" t="s">
        <v>242</v>
      </c>
      <c r="D186" s="100"/>
      <c r="E186" s="100"/>
      <c r="F186" s="112" t="s">
        <v>214</v>
      </c>
      <c r="G186" s="103"/>
      <c r="H186" s="104"/>
      <c r="I186" s="83"/>
      <c r="J186" s="83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02" t="s">
        <v>243</v>
      </c>
      <c r="D187" s="100"/>
      <c r="E187" s="100"/>
      <c r="F187" s="112" t="s">
        <v>214</v>
      </c>
      <c r="G187" s="103"/>
      <c r="H187" s="104"/>
      <c r="I187" s="83"/>
      <c r="J187" s="83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2" t="s">
        <v>244</v>
      </c>
      <c r="D188" s="100"/>
      <c r="E188" s="100"/>
      <c r="F188" s="112" t="s">
        <v>214</v>
      </c>
      <c r="G188" s="103"/>
      <c r="H188" s="104"/>
      <c r="I188" s="83"/>
      <c r="J188" s="83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02" t="s">
        <v>245</v>
      </c>
      <c r="D189" s="100"/>
      <c r="E189" s="100"/>
      <c r="F189" s="112" t="s">
        <v>214</v>
      </c>
      <c r="G189" s="103"/>
      <c r="H189" s="104"/>
      <c r="I189" s="83"/>
      <c r="J189" s="83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ht="14" thickBot="1" x14ac:dyDescent="0.4">
      <c r="C190" s="113" t="s">
        <v>246</v>
      </c>
      <c r="D190" s="114"/>
      <c r="E190" s="114"/>
      <c r="F190" s="115" t="s">
        <v>214</v>
      </c>
      <c r="G190" s="116"/>
      <c r="H190" s="117"/>
      <c r="I190" s="83"/>
      <c r="J190" s="83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102"/>
      <c r="D191" s="100"/>
      <c r="E191" s="100"/>
      <c r="F191" s="100"/>
      <c r="G191" s="118"/>
      <c r="H191" s="119"/>
      <c r="I191" s="83"/>
      <c r="J191" s="83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98" t="s">
        <v>251</v>
      </c>
      <c r="D192" s="99"/>
      <c r="E192" s="120"/>
      <c r="F192" s="100"/>
      <c r="G192" s="121"/>
      <c r="H192" s="101"/>
      <c r="I192" s="83"/>
      <c r="J192" s="83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ht="27" x14ac:dyDescent="0.35">
      <c r="C193" s="88" t="s">
        <v>231</v>
      </c>
      <c r="D193" s="89" t="s">
        <v>252</v>
      </c>
      <c r="E193" s="89" t="s">
        <v>253</v>
      </c>
      <c r="F193" s="89" t="s">
        <v>254</v>
      </c>
      <c r="G193" s="121"/>
      <c r="H193" s="122"/>
      <c r="I193" s="83"/>
      <c r="J193" s="83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50" t="s">
        <v>214</v>
      </c>
      <c r="D194" s="151"/>
      <c r="E194" s="151"/>
      <c r="F194" s="152"/>
      <c r="G194" s="121"/>
      <c r="H194" s="101"/>
      <c r="I194" s="83"/>
      <c r="J194" s="83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09" t="s">
        <v>255</v>
      </c>
      <c r="D195" s="110"/>
      <c r="E195" s="110"/>
      <c r="F195" s="111"/>
      <c r="G195" s="121"/>
      <c r="H195" s="101"/>
      <c r="I195" s="83"/>
      <c r="J195" s="83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123"/>
      <c r="D196" s="124"/>
      <c r="E196" s="124"/>
      <c r="F196" s="100"/>
      <c r="G196" s="121"/>
      <c r="H196" s="101"/>
      <c r="I196" s="83"/>
      <c r="J196" s="83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98" t="s">
        <v>256</v>
      </c>
      <c r="D197" s="99"/>
      <c r="E197" s="9"/>
      <c r="F197" s="100"/>
      <c r="G197" s="100"/>
      <c r="H197" s="101"/>
      <c r="I197" s="83"/>
      <c r="J197" s="83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02" t="s">
        <v>257</v>
      </c>
      <c r="D198" s="100"/>
      <c r="E198" s="100"/>
      <c r="F198" s="100" t="s">
        <v>214</v>
      </c>
      <c r="G198" s="100"/>
      <c r="H198" s="101"/>
      <c r="I198" s="83"/>
      <c r="J198" s="83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02" t="s">
        <v>258</v>
      </c>
      <c r="D199" s="100"/>
      <c r="E199" s="100"/>
      <c r="F199" s="100" t="s">
        <v>214</v>
      </c>
      <c r="G199" s="100"/>
      <c r="H199" s="101"/>
      <c r="I199" s="83"/>
      <c r="J199" s="83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02" t="s">
        <v>259</v>
      </c>
      <c r="D200" s="100"/>
      <c r="E200" s="100"/>
      <c r="F200" s="100" t="s">
        <v>214</v>
      </c>
      <c r="G200" s="100"/>
      <c r="H200" s="101"/>
      <c r="I200" s="83"/>
      <c r="J200" s="83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06" t="s">
        <v>260</v>
      </c>
      <c r="D201" s="107"/>
      <c r="E201" s="107"/>
      <c r="F201" s="100"/>
      <c r="G201" s="100"/>
      <c r="H201" s="101"/>
      <c r="I201" s="83"/>
      <c r="J201" s="83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06"/>
      <c r="D202" s="107"/>
      <c r="E202" s="107"/>
      <c r="F202" s="100"/>
      <c r="G202" s="100"/>
      <c r="H202" s="101"/>
      <c r="I202" s="83"/>
      <c r="J202" s="83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25" t="s">
        <v>261</v>
      </c>
      <c r="D203" s="120"/>
      <c r="E203" s="120"/>
      <c r="F203" s="100"/>
      <c r="G203" s="121"/>
      <c r="H203" s="101"/>
      <c r="I203" s="83"/>
      <c r="J203" s="83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ht="40.5" x14ac:dyDescent="0.35">
      <c r="C204" s="88" t="s">
        <v>231</v>
      </c>
      <c r="D204" s="89" t="s">
        <v>262</v>
      </c>
      <c r="E204" s="89" t="s">
        <v>252</v>
      </c>
      <c r="F204" s="89" t="s">
        <v>253</v>
      </c>
      <c r="G204" s="89" t="s">
        <v>263</v>
      </c>
      <c r="H204" s="101"/>
      <c r="I204" s="83"/>
      <c r="J204" s="83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50" t="s">
        <v>214</v>
      </c>
      <c r="D205" s="151"/>
      <c r="E205" s="151"/>
      <c r="F205" s="151"/>
      <c r="G205" s="152"/>
      <c r="H205" s="101"/>
      <c r="I205" s="83"/>
      <c r="J205" s="83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53" t="s">
        <v>264</v>
      </c>
      <c r="D206" s="154"/>
      <c r="E206" s="154"/>
      <c r="F206" s="154"/>
      <c r="G206" s="155"/>
      <c r="H206" s="101"/>
      <c r="I206" s="83"/>
      <c r="J206" s="83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26"/>
      <c r="D207" s="127"/>
      <c r="E207" s="127"/>
      <c r="F207" s="127"/>
      <c r="G207" s="127"/>
      <c r="H207" s="101"/>
      <c r="I207" s="83"/>
      <c r="J207" s="83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28" t="s">
        <v>265</v>
      </c>
      <c r="D208" s="9"/>
      <c r="E208" s="9"/>
      <c r="F208" s="100"/>
      <c r="G208" s="100"/>
      <c r="H208" s="101"/>
      <c r="I208" s="83"/>
      <c r="J208" s="83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1:255" x14ac:dyDescent="0.35">
      <c r="C209" s="102" t="s">
        <v>257</v>
      </c>
      <c r="D209" s="100"/>
      <c r="E209" s="100"/>
      <c r="F209" s="100">
        <v>97</v>
      </c>
      <c r="G209" s="100"/>
      <c r="H209" s="101"/>
      <c r="I209" s="83"/>
      <c r="J209" s="83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1:255" x14ac:dyDescent="0.35">
      <c r="C210" s="102" t="s">
        <v>258</v>
      </c>
      <c r="D210" s="100"/>
      <c r="E210" s="100"/>
      <c r="F210" s="129">
        <v>66386750</v>
      </c>
      <c r="G210" s="100"/>
      <c r="H210" s="101"/>
      <c r="I210" s="83"/>
      <c r="J210" s="83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1:255" ht="14" thickBot="1" x14ac:dyDescent="0.4">
      <c r="C211" s="130" t="s">
        <v>259</v>
      </c>
      <c r="D211" s="131"/>
      <c r="E211" s="131"/>
      <c r="F211" s="132">
        <v>254834.06000000003</v>
      </c>
      <c r="G211" s="131"/>
      <c r="H211" s="133"/>
      <c r="I211" s="83"/>
      <c r="J211" s="83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1:255" x14ac:dyDescent="0.35">
      <c r="C212" s="134"/>
      <c r="D212" s="135"/>
      <c r="E212" s="135"/>
      <c r="F212" s="135"/>
      <c r="G212" s="135"/>
      <c r="H212" s="136"/>
      <c r="I212" s="83"/>
      <c r="J212" s="83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1:255" x14ac:dyDescent="0.35">
      <c r="C213" s="98" t="s">
        <v>266</v>
      </c>
      <c r="D213" s="137" t="s">
        <v>214</v>
      </c>
      <c r="E213" s="67"/>
      <c r="F213" s="67"/>
      <c r="G213" s="67"/>
      <c r="H213" s="138"/>
      <c r="I213" s="83"/>
      <c r="J213" s="83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1:255" x14ac:dyDescent="0.35">
      <c r="C214" s="139"/>
      <c r="D214" s="67"/>
      <c r="E214" s="67"/>
      <c r="F214" s="140"/>
      <c r="G214" s="67"/>
      <c r="H214" s="138"/>
      <c r="I214" s="83"/>
      <c r="J214" s="83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1:255" x14ac:dyDescent="0.35">
      <c r="C215" s="139"/>
      <c r="D215" s="67"/>
      <c r="E215" s="67"/>
      <c r="F215" s="67"/>
      <c r="G215" s="67"/>
      <c r="H215" s="138"/>
      <c r="I215" s="83"/>
      <c r="J215" s="83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1:255" ht="14" thickBot="1" x14ac:dyDescent="0.4">
      <c r="C216" s="141"/>
      <c r="D216" s="142"/>
      <c r="E216" s="142"/>
      <c r="F216" s="142"/>
      <c r="G216" s="142"/>
      <c r="H216" s="143"/>
      <c r="I216" s="83"/>
      <c r="J216" s="83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1:255" x14ac:dyDescent="0.35">
      <c r="C217" s="67"/>
      <c r="D217" s="67"/>
      <c r="E217" s="67"/>
      <c r="F217" s="67"/>
      <c r="G217" s="67"/>
      <c r="H217" s="67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1:255" x14ac:dyDescent="0.35">
      <c r="C218" s="67"/>
      <c r="D218" s="67"/>
      <c r="E218" s="67"/>
      <c r="F218" s="67"/>
      <c r="G218" s="67"/>
      <c r="H218" s="67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1:255" x14ac:dyDescent="0.35">
      <c r="C219" s="144" t="s">
        <v>267</v>
      </c>
      <c r="L219" s="2"/>
      <c r="AH219" s="6"/>
      <c r="AI219" s="2"/>
      <c r="AU219" s="6"/>
      <c r="AV219" s="2"/>
      <c r="AW219" s="6"/>
      <c r="AX219" s="2"/>
      <c r="BA219" s="6"/>
      <c r="BB219" s="2"/>
    </row>
    <row r="220" spans="1:255" ht="14" thickBot="1" x14ac:dyDescent="0.4">
      <c r="L220" s="2"/>
      <c r="AH220" s="6"/>
      <c r="AI220" s="2"/>
      <c r="AU220" s="6"/>
      <c r="AV220" s="2"/>
      <c r="AW220" s="6"/>
      <c r="AX220" s="2"/>
      <c r="BA220" s="6"/>
      <c r="BB220" s="2"/>
    </row>
    <row r="221" spans="1:255" ht="232.5" customHeight="1" thickBot="1" x14ac:dyDescent="0.4">
      <c r="A221" s="100"/>
      <c r="B221" s="100"/>
      <c r="C221" s="145"/>
      <c r="D221" s="146"/>
      <c r="E221" s="146"/>
      <c r="F221" s="147"/>
      <c r="G221" s="148"/>
      <c r="H221" s="129"/>
      <c r="I221" s="129"/>
      <c r="J221" s="129"/>
      <c r="K221" s="149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49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49"/>
      <c r="AV221" s="100"/>
      <c r="AW221" s="149"/>
      <c r="AX221" s="100"/>
      <c r="AY221" s="100"/>
      <c r="AZ221" s="100"/>
      <c r="BA221" s="149"/>
      <c r="BB221" s="100"/>
      <c r="BC221" s="100"/>
      <c r="BD221" s="100"/>
      <c r="BE221" s="100"/>
      <c r="BF221" s="100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100"/>
      <c r="CF221" s="100"/>
      <c r="CG221" s="100"/>
      <c r="CH221" s="100"/>
      <c r="CI221" s="100"/>
      <c r="CJ221" s="100"/>
      <c r="CK221" s="100"/>
      <c r="CL221" s="100"/>
      <c r="CM221" s="100"/>
      <c r="CN221" s="100"/>
      <c r="CO221" s="100"/>
      <c r="CP221" s="100"/>
      <c r="CQ221" s="100"/>
      <c r="CR221" s="100"/>
      <c r="CS221" s="100"/>
      <c r="CT221" s="100"/>
      <c r="CU221" s="100"/>
      <c r="CV221" s="100"/>
      <c r="CW221" s="100"/>
      <c r="CX221" s="100"/>
      <c r="CY221" s="100"/>
      <c r="CZ221" s="100"/>
      <c r="DA221" s="100"/>
      <c r="DB221" s="100"/>
      <c r="DC221" s="100"/>
      <c r="DD221" s="100"/>
      <c r="DE221" s="100"/>
      <c r="DF221" s="100"/>
      <c r="DG221" s="100"/>
      <c r="DH221" s="100"/>
      <c r="DI221" s="100"/>
      <c r="DJ221" s="100"/>
      <c r="DK221" s="100"/>
      <c r="DL221" s="100"/>
      <c r="DM221" s="100"/>
      <c r="DN221" s="100"/>
      <c r="DO221" s="100"/>
      <c r="DP221" s="100"/>
      <c r="DQ221" s="100"/>
      <c r="DR221" s="100"/>
      <c r="DS221" s="100"/>
      <c r="DT221" s="100"/>
      <c r="DU221" s="100"/>
      <c r="DV221" s="100"/>
      <c r="DW221" s="100"/>
      <c r="DX221" s="100"/>
      <c r="DY221" s="100"/>
      <c r="DZ221" s="100"/>
      <c r="EA221" s="100"/>
      <c r="EB221" s="100"/>
      <c r="EC221" s="100"/>
      <c r="ED221" s="100"/>
      <c r="EE221" s="100"/>
      <c r="EF221" s="100"/>
      <c r="EG221" s="100"/>
      <c r="EH221" s="100"/>
      <c r="EI221" s="100"/>
      <c r="EJ221" s="100"/>
      <c r="EK221" s="100"/>
      <c r="EL221" s="100"/>
      <c r="EM221" s="100"/>
      <c r="EN221" s="100"/>
      <c r="EO221" s="100"/>
      <c r="EP221" s="100"/>
      <c r="EQ221" s="100"/>
      <c r="ER221" s="100"/>
      <c r="ES221" s="100"/>
      <c r="ET221" s="100"/>
      <c r="EU221" s="100"/>
      <c r="EV221" s="100"/>
      <c r="EW221" s="100"/>
      <c r="EX221" s="100"/>
      <c r="EY221" s="100"/>
      <c r="EZ221" s="100"/>
      <c r="FA221" s="100"/>
      <c r="FB221" s="100"/>
      <c r="FC221" s="100"/>
      <c r="FD221" s="100"/>
      <c r="FE221" s="100"/>
      <c r="FF221" s="100"/>
      <c r="FG221" s="100"/>
      <c r="FH221" s="100"/>
      <c r="FI221" s="100"/>
      <c r="FJ221" s="100"/>
      <c r="FK221" s="100"/>
      <c r="FL221" s="100"/>
      <c r="FM221" s="100"/>
      <c r="FN221" s="100"/>
      <c r="FO221" s="100"/>
      <c r="FP221" s="100"/>
      <c r="FQ221" s="100"/>
      <c r="FR221" s="100"/>
      <c r="FS221" s="100"/>
      <c r="FT221" s="100"/>
      <c r="FU221" s="100"/>
      <c r="FV221" s="100"/>
      <c r="FW221" s="100"/>
      <c r="FX221" s="100"/>
      <c r="FY221" s="100"/>
      <c r="FZ221" s="100"/>
      <c r="GA221" s="100"/>
      <c r="GB221" s="100"/>
      <c r="GC221" s="100"/>
      <c r="GD221" s="100"/>
      <c r="GE221" s="100"/>
      <c r="GF221" s="100"/>
      <c r="GG221" s="100"/>
      <c r="GH221" s="100"/>
      <c r="GI221" s="100"/>
      <c r="GJ221" s="100"/>
      <c r="GK221" s="100"/>
      <c r="GL221" s="100"/>
      <c r="GM221" s="100"/>
      <c r="GN221" s="100"/>
      <c r="GO221" s="100"/>
      <c r="GP221" s="100"/>
      <c r="GQ221" s="100"/>
      <c r="GR221" s="100"/>
      <c r="GS221" s="100"/>
      <c r="GT221" s="100"/>
      <c r="GU221" s="100"/>
      <c r="GV221" s="100"/>
      <c r="GW221" s="100"/>
      <c r="GX221" s="100"/>
      <c r="GY221" s="100"/>
      <c r="GZ221" s="100"/>
      <c r="HA221" s="100"/>
      <c r="HB221" s="100"/>
      <c r="HC221" s="100"/>
      <c r="HD221" s="100"/>
      <c r="HE221" s="100"/>
      <c r="HF221" s="100"/>
      <c r="HG221" s="100"/>
      <c r="HH221" s="100"/>
      <c r="HI221" s="100"/>
      <c r="HJ221" s="100"/>
      <c r="HK221" s="100"/>
      <c r="HL221" s="100"/>
      <c r="HM221" s="100"/>
      <c r="HN221" s="100"/>
      <c r="HO221" s="100"/>
      <c r="HP221" s="100"/>
      <c r="HQ221" s="100"/>
      <c r="HR221" s="100"/>
      <c r="HS221" s="100"/>
      <c r="HT221" s="100"/>
      <c r="HU221" s="100"/>
      <c r="HV221" s="100"/>
      <c r="HW221" s="100"/>
      <c r="HX221" s="100"/>
      <c r="HY221" s="100"/>
      <c r="HZ221" s="100"/>
      <c r="IA221" s="100"/>
      <c r="IB221" s="100"/>
      <c r="IC221" s="100"/>
      <c r="ID221" s="100"/>
      <c r="IE221" s="100"/>
      <c r="IF221" s="100"/>
      <c r="IG221" s="100"/>
      <c r="IH221" s="100"/>
      <c r="II221" s="100"/>
      <c r="IJ221" s="100"/>
      <c r="IK221" s="100"/>
      <c r="IL221" s="100"/>
      <c r="IM221" s="100"/>
      <c r="IN221" s="100"/>
      <c r="IO221" s="100"/>
      <c r="IP221" s="100"/>
      <c r="IQ221" s="100"/>
      <c r="IR221" s="100"/>
      <c r="IS221" s="100"/>
      <c r="IT221" s="100"/>
      <c r="IU221" s="100"/>
    </row>
    <row r="222" spans="1:255" ht="31.5" customHeight="1" thickBot="1" x14ac:dyDescent="0.4">
      <c r="A222" s="100"/>
      <c r="B222" s="100"/>
      <c r="C222" s="156" t="s">
        <v>268</v>
      </c>
      <c r="D222" s="157"/>
      <c r="E222" s="157"/>
      <c r="F222" s="157"/>
      <c r="G222" s="158"/>
      <c r="H222" s="129"/>
      <c r="I222" s="129"/>
      <c r="J222" s="129"/>
      <c r="K222" s="149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49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49"/>
      <c r="AV222" s="100"/>
      <c r="AW222" s="149"/>
      <c r="AX222" s="100"/>
      <c r="AY222" s="100"/>
      <c r="AZ222" s="100"/>
      <c r="BA222" s="149"/>
      <c r="BB222" s="100"/>
      <c r="BC222" s="100"/>
      <c r="BD222" s="100"/>
      <c r="BE222" s="100"/>
      <c r="BF222" s="100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0"/>
      <c r="CE222" s="100"/>
      <c r="CF222" s="100"/>
      <c r="CG222" s="100"/>
      <c r="CH222" s="100"/>
      <c r="CI222" s="100"/>
      <c r="CJ222" s="100"/>
      <c r="CK222" s="100"/>
      <c r="CL222" s="100"/>
      <c r="CM222" s="100"/>
      <c r="CN222" s="100"/>
      <c r="CO222" s="100"/>
      <c r="CP222" s="100"/>
      <c r="CQ222" s="100"/>
      <c r="CR222" s="100"/>
      <c r="CS222" s="100"/>
      <c r="CT222" s="100"/>
      <c r="CU222" s="100"/>
      <c r="CV222" s="100"/>
      <c r="CW222" s="100"/>
      <c r="CX222" s="100"/>
      <c r="CY222" s="100"/>
      <c r="CZ222" s="100"/>
      <c r="DA222" s="100"/>
      <c r="DB222" s="100"/>
      <c r="DC222" s="100"/>
      <c r="DD222" s="100"/>
      <c r="DE222" s="100"/>
      <c r="DF222" s="100"/>
      <c r="DG222" s="100"/>
      <c r="DH222" s="100"/>
      <c r="DI222" s="100"/>
      <c r="DJ222" s="100"/>
      <c r="DK222" s="100"/>
      <c r="DL222" s="100"/>
      <c r="DM222" s="100"/>
      <c r="DN222" s="100"/>
      <c r="DO222" s="100"/>
      <c r="DP222" s="100"/>
      <c r="DQ222" s="100"/>
      <c r="DR222" s="100"/>
      <c r="DS222" s="100"/>
      <c r="DT222" s="100"/>
      <c r="DU222" s="100"/>
      <c r="DV222" s="100"/>
      <c r="DW222" s="100"/>
      <c r="DX222" s="100"/>
      <c r="DY222" s="100"/>
      <c r="DZ222" s="100"/>
      <c r="EA222" s="100"/>
      <c r="EB222" s="100"/>
      <c r="EC222" s="100"/>
      <c r="ED222" s="100"/>
      <c r="EE222" s="100"/>
      <c r="EF222" s="100"/>
      <c r="EG222" s="100"/>
      <c r="EH222" s="100"/>
      <c r="EI222" s="100"/>
      <c r="EJ222" s="100"/>
      <c r="EK222" s="100"/>
      <c r="EL222" s="100"/>
      <c r="EM222" s="100"/>
      <c r="EN222" s="100"/>
      <c r="EO222" s="100"/>
      <c r="EP222" s="100"/>
      <c r="EQ222" s="100"/>
      <c r="ER222" s="100"/>
      <c r="ES222" s="100"/>
      <c r="ET222" s="100"/>
      <c r="EU222" s="100"/>
      <c r="EV222" s="100"/>
      <c r="EW222" s="100"/>
      <c r="EX222" s="100"/>
      <c r="EY222" s="100"/>
      <c r="EZ222" s="100"/>
      <c r="FA222" s="100"/>
      <c r="FB222" s="100"/>
      <c r="FC222" s="100"/>
      <c r="FD222" s="100"/>
      <c r="FE222" s="100"/>
      <c r="FF222" s="100"/>
      <c r="FG222" s="100"/>
      <c r="FH222" s="100"/>
      <c r="FI222" s="100"/>
      <c r="FJ222" s="100"/>
      <c r="FK222" s="100"/>
      <c r="FL222" s="100"/>
      <c r="FM222" s="100"/>
      <c r="FN222" s="100"/>
      <c r="FO222" s="100"/>
      <c r="FP222" s="100"/>
      <c r="FQ222" s="100"/>
      <c r="FR222" s="100"/>
      <c r="FS222" s="100"/>
      <c r="FT222" s="100"/>
      <c r="FU222" s="100"/>
      <c r="FV222" s="100"/>
      <c r="FW222" s="100"/>
      <c r="FX222" s="100"/>
      <c r="FY222" s="100"/>
      <c r="FZ222" s="100"/>
      <c r="GA222" s="100"/>
      <c r="GB222" s="100"/>
      <c r="GC222" s="100"/>
      <c r="GD222" s="100"/>
      <c r="GE222" s="100"/>
      <c r="GF222" s="100"/>
      <c r="GG222" s="100"/>
      <c r="GH222" s="100"/>
      <c r="GI222" s="100"/>
      <c r="GJ222" s="100"/>
      <c r="GK222" s="100"/>
      <c r="GL222" s="100"/>
      <c r="GM222" s="100"/>
      <c r="GN222" s="100"/>
      <c r="GO222" s="100"/>
      <c r="GP222" s="100"/>
      <c r="GQ222" s="100"/>
      <c r="GR222" s="100"/>
      <c r="GS222" s="100"/>
      <c r="GT222" s="100"/>
      <c r="GU222" s="100"/>
      <c r="GV222" s="100"/>
      <c r="GW222" s="100"/>
      <c r="GX222" s="100"/>
      <c r="GY222" s="100"/>
      <c r="GZ222" s="100"/>
      <c r="HA222" s="100"/>
      <c r="HB222" s="100"/>
      <c r="HC222" s="100"/>
      <c r="HD222" s="100"/>
      <c r="HE222" s="100"/>
      <c r="HF222" s="100"/>
      <c r="HG222" s="100"/>
      <c r="HH222" s="100"/>
      <c r="HI222" s="100"/>
      <c r="HJ222" s="100"/>
      <c r="HK222" s="100"/>
      <c r="HL222" s="100"/>
      <c r="HM222" s="100"/>
      <c r="HN222" s="100"/>
      <c r="HO222" s="100"/>
      <c r="HP222" s="100"/>
      <c r="HQ222" s="100"/>
      <c r="HR222" s="100"/>
      <c r="HS222" s="100"/>
      <c r="HT222" s="100"/>
      <c r="HU222" s="100"/>
      <c r="HV222" s="100"/>
      <c r="HW222" s="100"/>
      <c r="HX222" s="100"/>
      <c r="HY222" s="100"/>
      <c r="HZ222" s="100"/>
      <c r="IA222" s="100"/>
      <c r="IB222" s="100"/>
      <c r="IC222" s="100"/>
      <c r="ID222" s="100"/>
      <c r="IE222" s="100"/>
      <c r="IF222" s="100"/>
      <c r="IG222" s="100"/>
      <c r="IH222" s="100"/>
      <c r="II222" s="100"/>
      <c r="IJ222" s="100"/>
      <c r="IK222" s="100"/>
      <c r="IL222" s="100"/>
      <c r="IM222" s="100"/>
      <c r="IN222" s="100"/>
      <c r="IO222" s="100"/>
      <c r="IP222" s="100"/>
      <c r="IQ222" s="100"/>
      <c r="IR222" s="100"/>
      <c r="IS222" s="100"/>
      <c r="IT222" s="100"/>
      <c r="IU222" s="100"/>
    </row>
    <row r="223" spans="1:255" ht="41.25" customHeight="1" thickBot="1" x14ac:dyDescent="0.4">
      <c r="C223" s="159" t="s">
        <v>269</v>
      </c>
      <c r="D223" s="160"/>
      <c r="E223" s="160"/>
      <c r="F223" s="160"/>
      <c r="G223" s="161"/>
    </row>
  </sheetData>
  <mergeCells count="12">
    <mergeCell ref="C223:G223"/>
    <mergeCell ref="C2:J2"/>
    <mergeCell ref="D3:J3"/>
    <mergeCell ref="D4:J4"/>
    <mergeCell ref="C124:E124"/>
    <mergeCell ref="C125:C126"/>
    <mergeCell ref="D125:E125"/>
    <mergeCell ref="C178:G178"/>
    <mergeCell ref="C194:F194"/>
    <mergeCell ref="C205:G205"/>
    <mergeCell ref="C206:G206"/>
    <mergeCell ref="C222:G22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2025-10-07T10:36:10Z</dcterms:created>
  <dcterms:modified xsi:type="dcterms:W3CDTF">2025-10-08T03:40:42Z</dcterms:modified>
</cp:coreProperties>
</file>