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BDD91ECB-563B-4A4F-B0B8-85024EE11B7B}" xr6:coauthVersionLast="47" xr6:coauthVersionMax="47" xr10:uidLastSave="{00000000-0000-0000-0000-000000000000}"/>
  <bookViews>
    <workbookView xWindow="-110" yWindow="-110" windowWidth="19420" windowHeight="10300" xr2:uid="{8E910395-DDF6-4130-BAD7-BCCEA82C4000}"/>
  </bookViews>
  <sheets>
    <sheet name="HBAF" sheetId="1" r:id="rId1"/>
  </sheets>
  <externalReferences>
    <externalReference r:id="rId2"/>
  </externalReferences>
  <definedNames>
    <definedName name="XDO_?CLASS_3?2?">HBAF!$C$10:$C$77</definedName>
    <definedName name="XDO_?FINAL_ISIN?4?">HBAF!$D$12:$D$77</definedName>
    <definedName name="XDO_?FINAL_ISIN?5?">HBAF!$D$12:$D$82</definedName>
    <definedName name="XDO_?FINAL_ISIN?6?">HBAF!$D$12:$D$89</definedName>
    <definedName name="XDO_?FINAL_ISIN?7?">HBAF!$D$12:$D$94</definedName>
    <definedName name="XDO_?FINAL_ISIN?8?">HBAF!$D$12:$D$96</definedName>
    <definedName name="XDO_?FINAL_MV?4?">HBAF!$G$12:$G$77</definedName>
    <definedName name="XDO_?FINAL_MV?5?">HBAF!$G$12:$G$82</definedName>
    <definedName name="XDO_?FINAL_MV?6?">HBAF!$G$12:$G$89</definedName>
    <definedName name="XDO_?FINAL_MV?7?">HBAF!$G$12:$G$94</definedName>
    <definedName name="XDO_?FINAL_MV?8?">HBAF!$G$12:$G$96</definedName>
    <definedName name="XDO_?FINAL_NAME?4?">HBAF!$C$12:$C$77</definedName>
    <definedName name="XDO_?FINAL_NAME?5?">HBAF!$C$12:$C$82</definedName>
    <definedName name="XDO_?FINAL_NAME?6?">HBAF!$C$12:$C$89</definedName>
    <definedName name="XDO_?FINAL_NAME?7?">HBAF!$C$12:$C$94</definedName>
    <definedName name="XDO_?FINAL_NAME?8?">HBAF!$C$12:$C$96</definedName>
    <definedName name="XDO_?FINAL_PER_NET?4?">HBAF!$H$12:$H$77</definedName>
    <definedName name="XDO_?FINAL_PER_NET?5?">HBAF!$H$12:$H$82</definedName>
    <definedName name="XDO_?FINAL_PER_NET?6?">HBAF!$H$12:$H$89</definedName>
    <definedName name="XDO_?FINAL_PER_NET?7?">HBAF!$H$12:$H$94</definedName>
    <definedName name="XDO_?FINAL_PER_NET?8?">HBAF!$H$12:$H$96</definedName>
    <definedName name="XDO_?FINAL_QUANTITE?4?">HBAF!$F$12:$F$77</definedName>
    <definedName name="XDO_?FINAL_QUANTITE?5?">HBAF!$F$12:$F$82</definedName>
    <definedName name="XDO_?FINAL_QUANTITE?6?">HBAF!$F$12:$F$89</definedName>
    <definedName name="XDO_?FINAL_QUANTITE?7?">HBAF!$F$12:$F$94</definedName>
    <definedName name="XDO_?FINAL_QUANTITE?8?">HBAF!$F$12:$F$96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HBAF!$C$2:$C$77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HBAF!$B$12:$B$77</definedName>
    <definedName name="XDO_?NOVAL?5?">HBAF!$B$12:$B$82</definedName>
    <definedName name="XDO_?NOVAL?6?">HBAF!$B$12:$B$89</definedName>
    <definedName name="XDO_?NOVAL?7?">HBAF!$B$12:$B$94</definedName>
    <definedName name="XDO_?NOVAL?8?">HBAF!$B$12:$B$96</definedName>
    <definedName name="XDO_?NPTF?2?">HBAF!$D$2:$D$77</definedName>
    <definedName name="XDO_?RATING?4?">HBAF!$E$12:$E$77</definedName>
    <definedName name="XDO_?RATING?5?">HBAF!$E$12:$E$82</definedName>
    <definedName name="XDO_?RATING?6?">HBAF!$E$12:$E$89</definedName>
    <definedName name="XDO_?RATING?7?">HBAF!$E$12:$E$94</definedName>
    <definedName name="XDO_?RATING?8?">HBAF!$E$12:$E$96</definedName>
    <definedName name="XDO_?REMARKS?4?">HBAF!$K$12:$K$77</definedName>
    <definedName name="XDO_?REMARKS?5?">HBAF!$K$12:$K$82</definedName>
    <definedName name="XDO_?REMARKS?6?">HBAF!$K$12:$K$89</definedName>
    <definedName name="XDO_?REMARKS?7?">HBAF!$K$12:$K$94</definedName>
    <definedName name="XDO_?REMARKS?8?">HBAF!$K$12:$K$96</definedName>
    <definedName name="XDO_?TITL?2?">HBAF!$A$10:$A$77</definedName>
    <definedName name="XDO_?YTM?4?">HBAF!$I$12:$I$77</definedName>
    <definedName name="XDO_?YTM?5?">HBAF!$I$12:$I$82</definedName>
    <definedName name="XDO_?YTM?6?">HBAF!$I$12:$I$89</definedName>
    <definedName name="XDO_?YTM?7?">HBAF!$I$12:$I$94</definedName>
    <definedName name="XDO_?YTM?8?">HBAF!$I$12:$I$96</definedName>
    <definedName name="XDO_GROUP_?G_2?2?">HBAF!$2:$96</definedName>
    <definedName name="XDO_GROUP_?G_3?2?">HBAF!$10:$96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HBAF!$B$12:$IV$77</definedName>
    <definedName name="XDO_GROUP_?G_4?5?">HBAF!$B$82:$IV$82</definedName>
    <definedName name="XDO_GROUP_?G_4?6?">HBAF!$B$87:$IV$89</definedName>
    <definedName name="XDO_GROUP_?G_4?7?">HBAF!$B$94:$IV$94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H113" i="1"/>
  <c r="G113" i="1"/>
  <c r="H94" i="1"/>
  <c r="G94" i="1"/>
  <c r="G71" i="1"/>
</calcChain>
</file>

<file path=xl/sharedStrings.xml><?xml version="1.0" encoding="utf-8"?>
<sst xmlns="http://schemas.openxmlformats.org/spreadsheetml/2006/main" count="428" uniqueCount="280">
  <si>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</si>
  <si>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</si>
  <si>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</si>
  <si>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</si>
  <si>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</si>
  <si>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</si>
  <si>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</si>
  <si>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</si>
  <si>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</si>
  <si>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</si>
  <si>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</si>
  <si>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</si>
  <si>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</si>
  <si>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</si>
  <si>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</si>
  <si>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</si>
  <si>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</si>
  <si>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</si>
  <si>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</si>
  <si>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</si>
  <si>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ICICI Bank Ltd.</t>
  </si>
  <si>
    <t>INE090A01021</t>
  </si>
  <si>
    <t>Reliance Industries Ltd.</t>
  </si>
  <si>
    <t>INE002A01018</t>
  </si>
  <si>
    <t>Petroleum Products</t>
  </si>
  <si>
    <t>Hindustan Petroleum Corporation Ltd.</t>
  </si>
  <si>
    <t>INE094A01015</t>
  </si>
  <si>
    <t>Adani Ports and Special Economic Zone Ltd.</t>
  </si>
  <si>
    <t>INE742F01042</t>
  </si>
  <si>
    <t>Transport Infrastructure</t>
  </si>
  <si>
    <t>Bharti Airtel Ltd.</t>
  </si>
  <si>
    <t>INE397D01024</t>
  </si>
  <si>
    <t>Telecom - Services</t>
  </si>
  <si>
    <t>One 97 Communications Ltd.</t>
  </si>
  <si>
    <t>INE982J01020</t>
  </si>
  <si>
    <t>Financial Technology (Fintech)</t>
  </si>
  <si>
    <t>Hindustan Unilever Ltd.</t>
  </si>
  <si>
    <t>INE030A01027</t>
  </si>
  <si>
    <t>Diversified FMCG</t>
  </si>
  <si>
    <t>REC Ltd.</t>
  </si>
  <si>
    <t>INE020B01018</t>
  </si>
  <si>
    <t>Finance</t>
  </si>
  <si>
    <t>Eternal Ltd.</t>
  </si>
  <si>
    <t>INE758T01015</t>
  </si>
  <si>
    <t>Retailing</t>
  </si>
  <si>
    <t>Bharat Petroleum Corporation Ltd.</t>
  </si>
  <si>
    <t>INE029A01011</t>
  </si>
  <si>
    <t>Bharat Electronics Ltd.</t>
  </si>
  <si>
    <t>INE263A01024</t>
  </si>
  <si>
    <t>Aerospace &amp; Defense</t>
  </si>
  <si>
    <t>Bajaj Finance Ltd.</t>
  </si>
  <si>
    <t>INE296A01032</t>
  </si>
  <si>
    <t>Shriram Finance Ltd.</t>
  </si>
  <si>
    <t>INE721A01047</t>
  </si>
  <si>
    <t>Adani Enterprises Ltd.</t>
  </si>
  <si>
    <t>INE423A01024</t>
  </si>
  <si>
    <t>Metals &amp; Minerals Trading</t>
  </si>
  <si>
    <t>Varun Beverages Ltd.</t>
  </si>
  <si>
    <t>INE200M01039</t>
  </si>
  <si>
    <t>Beverages</t>
  </si>
  <si>
    <t>State Bank of India</t>
  </si>
  <si>
    <t>INE062A01020</t>
  </si>
  <si>
    <t>PB Fintech Ltd.</t>
  </si>
  <si>
    <t>INE417T01026</t>
  </si>
  <si>
    <t>Bank of Baroda</t>
  </si>
  <si>
    <t>INE028A01039</t>
  </si>
  <si>
    <t>DLF Ltd.</t>
  </si>
  <si>
    <t>INE271C01023</t>
  </si>
  <si>
    <t>Realty</t>
  </si>
  <si>
    <t>HDFC Asset Management Co. Ltd.</t>
  </si>
  <si>
    <t>INE127D01025</t>
  </si>
  <si>
    <t>Capital Markets</t>
  </si>
  <si>
    <t>Fortis Healthcare Ltd.</t>
  </si>
  <si>
    <t>INE061F01013</t>
  </si>
  <si>
    <t>Healthcare Services</t>
  </si>
  <si>
    <t>Siemens Energy India Ltd.</t>
  </si>
  <si>
    <t>INE1NPP01017</t>
  </si>
  <si>
    <t>Electrical Equipment</t>
  </si>
  <si>
    <t>Bajaj Auto Ltd.</t>
  </si>
  <si>
    <t>INE917I01010</t>
  </si>
  <si>
    <t>Automobiles</t>
  </si>
  <si>
    <t>Titan Company Ltd.</t>
  </si>
  <si>
    <t>INE280A01028</t>
  </si>
  <si>
    <t>Consumer Durables</t>
  </si>
  <si>
    <t>NTPC Ltd.</t>
  </si>
  <si>
    <t>INE733E01010</t>
  </si>
  <si>
    <t>Power</t>
  </si>
  <si>
    <t>Apollo Hospitals Enterprise Ltd.</t>
  </si>
  <si>
    <t>INE437A01024</t>
  </si>
  <si>
    <t>Torrent Pharmaceuticals Ltd.</t>
  </si>
  <si>
    <t>INE685A01028</t>
  </si>
  <si>
    <t>Pharmaceuticals &amp; Biotechnology</t>
  </si>
  <si>
    <t>Manappuram Finance Ltd.</t>
  </si>
  <si>
    <t>INE522D01027</t>
  </si>
  <si>
    <t>Indegene Ltd.</t>
  </si>
  <si>
    <t>INE065X01017</t>
  </si>
  <si>
    <t>Hero MotoCorp Ltd.</t>
  </si>
  <si>
    <t>INE158A01026</t>
  </si>
  <si>
    <t>Muthoot Finance Ltd.</t>
  </si>
  <si>
    <t>INE414G01012</t>
  </si>
  <si>
    <t>PNB Housing Finance Ltd.</t>
  </si>
  <si>
    <t>INE572E01012</t>
  </si>
  <si>
    <t>Lemon Tree Hotels Ltd.</t>
  </si>
  <si>
    <t>INE970X01018</t>
  </si>
  <si>
    <t>Leisure Services</t>
  </si>
  <si>
    <t>ABB India Ltd.</t>
  </si>
  <si>
    <t>INE117A01022</t>
  </si>
  <si>
    <t>Multi Commodity Exchange of India Ltd.</t>
  </si>
  <si>
    <t>INE745G01035</t>
  </si>
  <si>
    <t>360 ONE WAM Ltd.</t>
  </si>
  <si>
    <t>INE466L01038</t>
  </si>
  <si>
    <t>Honeywell Automation India Ltd.</t>
  </si>
  <si>
    <t>INE671A01010</t>
  </si>
  <si>
    <t>Industrial Manufacturing</t>
  </si>
  <si>
    <t>HDFC Life Insurance Company Ltd.</t>
  </si>
  <si>
    <t>INE795G01014</t>
  </si>
  <si>
    <t>Insurance</t>
  </si>
  <si>
    <t>Niva Bupa Health Insurance Company Ltd.</t>
  </si>
  <si>
    <t>INE995S01015</t>
  </si>
  <si>
    <t>LIC Housing Finance Ltd.</t>
  </si>
  <si>
    <t>INE115A01026</t>
  </si>
  <si>
    <t>Motilal Oswal Financial Services Ltd.</t>
  </si>
  <si>
    <t>INE338I01027</t>
  </si>
  <si>
    <t>Cholamandalam Investment &amp; Finance Co. Ltd.</t>
  </si>
  <si>
    <t>INE121A01024</t>
  </si>
  <si>
    <t>Axis Bank Ltd.</t>
  </si>
  <si>
    <t>INE238A01034</t>
  </si>
  <si>
    <t>ICICI Lombard General Insurance Company Ltd.</t>
  </si>
  <si>
    <t>INE765G01017</t>
  </si>
  <si>
    <t>Vishal Mega Mart Ltd.</t>
  </si>
  <si>
    <t>INE01EA01019</t>
  </si>
  <si>
    <t>NBCC (India) Ltd.</t>
  </si>
  <si>
    <t>INE095N01031</t>
  </si>
  <si>
    <t>Construction</t>
  </si>
  <si>
    <t>Mahindra &amp; Mahindra Ltd.</t>
  </si>
  <si>
    <t>INE101A01026</t>
  </si>
  <si>
    <t>Adani Energy Solutions Ltd.</t>
  </si>
  <si>
    <t>INE931S01010</t>
  </si>
  <si>
    <t>Power Grid Corporation of India Ltd.</t>
  </si>
  <si>
    <t>INE752E01010</t>
  </si>
  <si>
    <t>Ambuja Cements Ltd.</t>
  </si>
  <si>
    <t>INE079A01024</t>
  </si>
  <si>
    <t>Cement &amp; Cement Products</t>
  </si>
  <si>
    <t>Patanjali Foods Ltd.</t>
  </si>
  <si>
    <t>INE619A01035</t>
  </si>
  <si>
    <t>Agricultural Food &amp; other Products</t>
  </si>
  <si>
    <t>Vodafone Idea Ltd.</t>
  </si>
  <si>
    <t>INE669E01016</t>
  </si>
  <si>
    <t>Total</t>
  </si>
  <si>
    <t>Stock Options</t>
  </si>
  <si>
    <t>Eternal Ltd. 30-SEP-25  (Covered Call)</t>
  </si>
  <si>
    <t>OPTSTKETERNAL30-Sep-2025CE350</t>
  </si>
  <si>
    <t>#</t>
  </si>
  <si>
    <t>Hero MotoCorp Ltd. 30-SEP-25  (Covered Call)</t>
  </si>
  <si>
    <t>OPTSTKHEROMOTOCO30-Sep-2025CE5500</t>
  </si>
  <si>
    <t>Bajaj Finance Ltd. 30-SEP-25  (Covered Call)</t>
  </si>
  <si>
    <t>OPTSTKBAJFINANCE30-Sep-2025CE960</t>
  </si>
  <si>
    <t>Shriram Finance Ltd. 30-SEP-25  (Covered Call)</t>
  </si>
  <si>
    <t>OPTSTKSHRIRAMFIN30-Sep-2025CE680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</si>
  <si>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</si>
  <si>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</si>
  <si>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</si>
  <si>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</si>
  <si>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</si>
  <si>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</si>
  <si>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</si>
  <si>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</si>
  <si>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N**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</si>
  <si>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</si>
  <si>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</si>
  <si>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</si>
  <si>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</si>
  <si>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</si>
  <si>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</si>
  <si>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</si>
  <si>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</si>
  <si>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</si>
  <si>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</si>
  <si>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</si>
  <si>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</si>
  <si>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</si>
  <si>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</si>
  <si>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</si>
  <si>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</si>
  <si>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</si>
  <si>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</si>
  <si>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</si>
  <si>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</si>
  <si>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30-SEP-25</t>
  </si>
  <si>
    <t>Short</t>
  </si>
  <si>
    <t>Kotak Mahindra Bank Ltd. 30-SEP-25</t>
  </si>
  <si>
    <t>Hindustan Unilever Ltd. 30-SEP-25</t>
  </si>
  <si>
    <t>Adani Enterprises Ltd. 30-SEP-25</t>
  </si>
  <si>
    <t>Bank of Baroda 30-SEP-25</t>
  </si>
  <si>
    <t>Titan Company Ltd. 30-SEP-25</t>
  </si>
  <si>
    <t>LIC Housing Finance Ltd. 30-SEP-25</t>
  </si>
  <si>
    <t>Axis Bank Ltd. 30-SEP-25</t>
  </si>
  <si>
    <t>Mahindra &amp; Mahindra Ltd. 30-SEP-25</t>
  </si>
  <si>
    <t>Ambuja Cements Ltd. 30-SEP-25</t>
  </si>
  <si>
    <t>Patanjali Foods Ltd. 30-SEP-25</t>
  </si>
  <si>
    <t>Vodafone Idea Ltd. 30-SEP-25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</si>
  <si>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</si>
  <si>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</si>
  <si>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</si>
  <si>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</si>
  <si>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</si>
  <si>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</si>
  <si>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</si>
  <si>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</si>
  <si>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</si>
  <si>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</si>
  <si>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July  31, 2025</t>
  </si>
  <si>
    <t>NAV Rs. per unit as on August  31,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</si>
  <si>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</si>
  <si>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</si>
  <si>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</si>
  <si>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</si>
  <si>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</si>
  <si>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</si>
  <si>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</si>
  <si>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</si>
  <si>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</si>
  <si>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</si>
  <si>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</si>
  <si>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</si>
  <si>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</si>
  <si>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</si>
  <si>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</si>
  <si>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</si>
  <si>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is 5229.00 Lakhs.</t>
  </si>
  <si>
    <t xml:space="preserve">Hedging Positions through Futures as on  31-August-2025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</si>
  <si>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</si>
  <si>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</si>
  <si>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</si>
  <si>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</si>
  <si>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</si>
  <si>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17.75%</t>
  </si>
  <si>
    <t xml:space="preserve">For the period 01-August-2025 to 31-August-2025,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</si>
  <si>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</si>
  <si>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</si>
  <si>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 xml:space="preserve">       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</si>
  <si>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</si>
  <si>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</si>
  <si>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</si>
  <si>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</si>
  <si>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</si>
  <si>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</si>
  <si>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</si>
  <si>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</si>
  <si>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31-August-2025 :</t>
  </si>
  <si>
    <t>Total exposure due to futures (non hedging positions) as a %age of net assets : Nil</t>
  </si>
  <si>
    <t xml:space="preserve">For the period 01-August-2025 to 31-August-2025, the following details specified for non-hedging transactions through futures which have been squared off/expired : </t>
  </si>
  <si>
    <t>Hedging Position through Put Option as on 31-August-2025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</si>
  <si>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</si>
  <si>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</si>
  <si>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</si>
  <si>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</si>
  <si>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01-August-2025 to 31-August-2025,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</si>
  <si>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</si>
  <si>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</si>
  <si>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</si>
  <si>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</si>
  <si>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31-August-2025 :</t>
  </si>
  <si>
    <t>Call/Put</t>
  </si>
  <si>
    <t>Current Option Price ( Rs. Per unit)</t>
  </si>
  <si>
    <t>Bajaj Finance Ltd. Maturity - 30-09-2025</t>
  </si>
  <si>
    <t>Call</t>
  </si>
  <si>
    <t>Eternal Ltd. Maturity - 30-09-2025</t>
  </si>
  <si>
    <t>Hero MotoCorp Ltd. Maturity - 30-09-2025</t>
  </si>
  <si>
    <t>Shriram Finance Ltd. Maturity - 30-09-2025</t>
  </si>
  <si>
    <t>Total exposure through options as a % of net assets : 0.01%</t>
  </si>
  <si>
    <t>For the period 01-August-2025 to 31-August-2025, the following details specified for non-hedging transactions through options which have already been exercised/expired :</t>
  </si>
  <si>
    <t xml:space="preserve">Hedging Positions through Swaps as on 31-August-2025 : </t>
  </si>
  <si>
    <t>Total value and percentage of illiquid equity shares: Nil</t>
  </si>
  <si>
    <t>Funds parked in short term deposit(s) during the period / as on August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</si>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</sst>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10" fillId="3" borderId="29" xfId="1" applyFont="1" applyFill="1" applyBorder="1" applyAlignment="1">
      <alignment horizontal="right"/>
    </xf>
    <xf numFmtId="164" fontId="4" fillId="0" borderId="0" xfId="0" applyNumberFormat="1" applyFont="1"/>
    <xf numFmtId="0" fontId="7" fillId="0" borderId="30" xfId="0" applyFont="1" applyBorder="1"/>
    <xf numFmtId="164" fontId="4" fillId="0" borderId="31" xfId="1" applyFont="1" applyBorder="1"/>
    <xf numFmtId="0" fontId="7" fillId="0" borderId="32" xfId="0" applyFont="1" applyBorder="1"/>
    <xf numFmtId="0" fontId="10" fillId="3" borderId="33" xfId="0" applyFont="1" applyFill="1" applyBorder="1"/>
    <xf numFmtId="0" fontId="10" fillId="3" borderId="34" xfId="0" applyFont="1" applyFill="1" applyBorder="1"/>
    <xf numFmtId="0" fontId="10" fillId="3" borderId="35" xfId="0" applyFont="1" applyFill="1" applyBorder="1" applyAlignment="1">
      <alignment horizontal="center"/>
    </xf>
    <xf numFmtId="165" fontId="4" fillId="0" borderId="35" xfId="1" applyNumberFormat="1" applyFont="1" applyBorder="1"/>
    <xf numFmtId="164" fontId="7" fillId="0" borderId="36" xfId="1" applyFont="1" applyBorder="1" applyAlignment="1">
      <alignment horizontal="right"/>
    </xf>
    <xf numFmtId="164" fontId="4" fillId="0" borderId="37" xfId="1" applyFont="1" applyBorder="1"/>
    <xf numFmtId="164" fontId="4" fillId="0" borderId="38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41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2" xfId="0" applyFont="1" applyBorder="1" applyAlignment="1">
      <alignment wrapText="1"/>
    </xf>
    <xf numFmtId="2" fontId="14" fillId="0" borderId="43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4" xfId="0" applyFont="1" applyBorder="1"/>
    <xf numFmtId="0" fontId="18" fillId="0" borderId="45" xfId="0" applyFont="1" applyBorder="1"/>
    <xf numFmtId="0" fontId="12" fillId="0" borderId="45" xfId="0" applyFont="1" applyBorder="1"/>
    <xf numFmtId="0" fontId="12" fillId="0" borderId="46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41" xfId="1" applyFont="1" applyFill="1" applyBorder="1"/>
    <xf numFmtId="0" fontId="12" fillId="0" borderId="41" xfId="0" applyFont="1" applyBorder="1"/>
    <xf numFmtId="0" fontId="12" fillId="0" borderId="29" xfId="0" applyFont="1" applyBorder="1"/>
    <xf numFmtId="0" fontId="10" fillId="0" borderId="47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7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7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8" xfId="0" applyFont="1" applyBorder="1"/>
    <xf numFmtId="0" fontId="12" fillId="0" borderId="6" xfId="0" applyFont="1" applyBorder="1"/>
    <xf numFmtId="0" fontId="12" fillId="0" borderId="49" xfId="0" applyFont="1" applyBorder="1"/>
    <xf numFmtId="165" fontId="12" fillId="0" borderId="0" xfId="1" applyNumberFormat="1" applyFont="1" applyFill="1" applyBorder="1"/>
    <xf numFmtId="0" fontId="12" fillId="0" borderId="50" xfId="0" applyFont="1" applyBorder="1" applyAlignment="1">
      <alignment vertical="top"/>
    </xf>
    <xf numFmtId="0" fontId="12" fillId="0" borderId="51" xfId="0" applyFont="1" applyBorder="1" applyAlignment="1">
      <alignment vertical="top"/>
    </xf>
    <xf numFmtId="165" fontId="12" fillId="0" borderId="51" xfId="1" applyNumberFormat="1" applyFont="1" applyFill="1" applyBorder="1"/>
    <xf numFmtId="165" fontId="12" fillId="0" borderId="51" xfId="5" applyNumberFormat="1" applyFont="1" applyFill="1" applyBorder="1" applyAlignment="1">
      <alignment vertical="top"/>
    </xf>
    <xf numFmtId="165" fontId="12" fillId="0" borderId="52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9" fillId="0" borderId="47" xfId="0" applyFont="1" applyBorder="1"/>
    <xf numFmtId="0" fontId="19" fillId="0" borderId="0" xfId="0" applyFont="1"/>
    <xf numFmtId="0" fontId="18" fillId="0" borderId="47" xfId="0" applyFont="1" applyBorder="1"/>
    <xf numFmtId="0" fontId="12" fillId="0" borderId="29" xfId="0" applyFont="1" applyBorder="1" applyAlignment="1">
      <alignment vertical="top" wrapText="1"/>
    </xf>
    <xf numFmtId="165" fontId="12" fillId="0" borderId="29" xfId="1" applyNumberFormat="1" applyFont="1" applyBorder="1" applyAlignment="1">
      <alignment horizontal="center" vertical="top" wrapText="1"/>
    </xf>
    <xf numFmtId="164" fontId="12" fillId="0" borderId="29" xfId="1" applyFont="1" applyBorder="1" applyAlignment="1">
      <alignment vertical="top" wrapText="1"/>
    </xf>
    <xf numFmtId="0" fontId="12" fillId="0" borderId="47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7" xfId="0" applyFont="1" applyBorder="1"/>
    <xf numFmtId="0" fontId="12" fillId="0" borderId="50" xfId="0" applyFont="1" applyBorder="1"/>
    <xf numFmtId="0" fontId="12" fillId="0" borderId="51" xfId="0" applyFont="1" applyBorder="1"/>
    <xf numFmtId="0" fontId="12" fillId="0" borderId="52" xfId="0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46" xfId="0" applyFont="1" applyBorder="1"/>
    <xf numFmtId="0" fontId="6" fillId="0" borderId="0" xfId="0" applyFont="1"/>
    <xf numFmtId="0" fontId="14" fillId="0" borderId="28" xfId="0" applyFont="1" applyBorder="1"/>
    <xf numFmtId="0" fontId="14" fillId="0" borderId="47" xfId="0" applyFont="1" applyBorder="1"/>
    <xf numFmtId="0" fontId="14" fillId="0" borderId="50" xfId="0" applyFont="1" applyBorder="1"/>
    <xf numFmtId="0" fontId="14" fillId="0" borderId="51" xfId="0" applyFont="1" applyBorder="1"/>
    <xf numFmtId="0" fontId="14" fillId="0" borderId="52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3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165" fontId="12" fillId="0" borderId="54" xfId="1" applyNumberFormat="1" applyFont="1" applyBorder="1"/>
    <xf numFmtId="164" fontId="12" fillId="0" borderId="55" xfId="1" applyFont="1" applyBorder="1"/>
    <xf numFmtId="164" fontId="12" fillId="0" borderId="0" xfId="1" applyFont="1"/>
    <xf numFmtId="166" fontId="12" fillId="0" borderId="0" xfId="0" applyNumberFormat="1" applyFont="1"/>
    <xf numFmtId="0" fontId="12" fillId="0" borderId="4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ACE6177C-3287-423E-A582-0163B702D648}"/>
    <cellStyle name="Explanatory Text" xfId="2" builtinId="53"/>
    <cellStyle name="Normal" xfId="0" builtinId="0"/>
    <cellStyle name="Normal 2" xfId="4" xr:uid="{6B77E39C-8FFE-4E83-92BE-33E955162DC3}"/>
    <cellStyle name="Percent 2" xfId="6" xr:uid="{BA7C1DA5-F8F4-473C-B36F-43F238452793}"/>
    <cellStyle name="Style 1" xfId="3" xr:uid="{6C677683-CE98-45A6-8291-568AA657C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56444</xdr:colOff>
      <xdr:row>231</xdr:row>
      <xdr:rowOff>28222</xdr:rowOff>
    </xdr:from>
    <xdr:to>
      <xdr:col>6</xdr:col>
      <xdr:colOff>1305278</xdr:colOff>
      <xdr:row>231</xdr:row>
      <xdr:rowOff>2384778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588AFD-1794-8318-6B3C-E64A2488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" y="41289111"/>
          <a:ext cx="11190112" cy="2356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173E-3B35-418D-B978-4C7E7E3CFF8C}">
  <sheetPr codeName="Sheet1"/>
  <dimension ref="A1:IU234"/>
  <sheetViews>
    <sheetView showGridLines="0" tabSelected="1" zoomScale="90" zoomScaleNormal="90" workbookViewId="0">
      <pane ySplit="6" topLeftCell="A7" activePane="bottomLeft" state="frozen"/>
      <selection pane="bottomLeft" activeCell="C236" sqref="C236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38.26953125" style="2" bestFit="1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38.26953125" style="2" bestFit="1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38.26953125" style="2" bestFit="1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38.26953125" style="2" bestFit="1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38.26953125" style="2" bestFit="1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38.26953125" style="2" bestFit="1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38.26953125" style="2" bestFit="1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38.26953125" style="2" bestFit="1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38.26953125" style="2" bestFit="1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38.26953125" style="2" bestFit="1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38.26953125" style="2" bestFit="1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38.26953125" style="2" bestFit="1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38.26953125" style="2" bestFit="1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38.26953125" style="2" bestFit="1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38.26953125" style="2" bestFit="1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38.26953125" style="2" bestFit="1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38.26953125" style="2" bestFit="1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38.26953125" style="2" bestFit="1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38.26953125" style="2" bestFit="1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38.26953125" style="2" bestFit="1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38.26953125" style="2" bestFit="1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38.26953125" style="2" bestFit="1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38.26953125" style="2" bestFit="1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38.26953125" style="2" bestFit="1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38.26953125" style="2" bestFit="1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38.26953125" style="2" bestFit="1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38.26953125" style="2" bestFit="1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38.26953125" style="2" bestFit="1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38.26953125" style="2" bestFit="1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38.26953125" style="2" bestFit="1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38.26953125" style="2" bestFit="1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38.26953125" style="2" bestFit="1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38.26953125" style="2" bestFit="1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38.26953125" style="2" bestFit="1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38.26953125" style="2" bestFit="1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38.26953125" style="2" bestFit="1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38.26953125" style="2" bestFit="1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38.26953125" style="2" bestFit="1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38.26953125" style="2" bestFit="1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38.26953125" style="2" bestFit="1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38.26953125" style="2" bestFit="1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38.26953125" style="2" bestFit="1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38.26953125" style="2" bestFit="1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38.26953125" style="2" bestFit="1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38.26953125" style="2" bestFit="1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38.26953125" style="2" bestFit="1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38.26953125" style="2" bestFit="1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38.26953125" style="2" bestFit="1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38.26953125" style="2" bestFit="1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38.26953125" style="2" bestFit="1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38.26953125" style="2" bestFit="1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38.26953125" style="2" bestFit="1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38.26953125" style="2" bestFit="1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38.26953125" style="2" bestFit="1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38.26953125" style="2" bestFit="1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38.26953125" style="2" bestFit="1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38.26953125" style="2" bestFit="1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38.26953125" style="2" bestFit="1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38.26953125" style="2" bestFit="1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38.26953125" style="2" bestFit="1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38.26953125" style="2" bestFit="1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38.26953125" style="2" bestFit="1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38.26953125" style="2" bestFit="1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38.26953125" style="2" bestFit="1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2" t="s">
        <v>0</v>
      </c>
      <c r="D2" s="163"/>
      <c r="E2" s="163"/>
      <c r="F2" s="163"/>
      <c r="G2" s="163"/>
      <c r="H2" s="163"/>
      <c r="I2" s="163"/>
      <c r="J2" s="164"/>
    </row>
    <row r="3" spans="1:54" x14ac:dyDescent="0.35">
      <c r="C3" s="7" t="s">
        <v>1</v>
      </c>
      <c r="D3" s="165" t="s">
        <v>2</v>
      </c>
      <c r="E3" s="166"/>
      <c r="F3" s="166"/>
      <c r="G3" s="166"/>
      <c r="H3" s="166"/>
      <c r="I3" s="166"/>
      <c r="J3" s="167"/>
    </row>
    <row r="4" spans="1:54" ht="14" thickBot="1" x14ac:dyDescent="0.4">
      <c r="C4" s="8" t="s">
        <v>3</v>
      </c>
      <c r="D4" s="168">
        <v>45900</v>
      </c>
      <c r="E4" s="169"/>
      <c r="F4" s="169"/>
      <c r="G4" s="169"/>
      <c r="H4" s="169"/>
      <c r="I4" s="169"/>
      <c r="J4" s="170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217550</v>
      </c>
      <c r="G10" s="32">
        <v>2070.21</v>
      </c>
      <c r="H10" s="32">
        <v>7.03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84089</v>
      </c>
      <c r="G11" s="32">
        <v>1648.4</v>
      </c>
      <c r="H11" s="32">
        <v>5.6</v>
      </c>
      <c r="I11" s="33"/>
      <c r="J11" s="34"/>
      <c r="K11" s="35"/>
    </row>
    <row r="12" spans="1:54" x14ac:dyDescent="0.35">
      <c r="A12" s="37"/>
      <c r="B12" s="38"/>
      <c r="C12" s="20" t="s">
        <v>20</v>
      </c>
      <c r="D12" s="29" t="s">
        <v>21</v>
      </c>
      <c r="E12" s="30" t="s">
        <v>17</v>
      </c>
      <c r="F12" s="31">
        <v>93850</v>
      </c>
      <c r="G12" s="32">
        <v>1311.84</v>
      </c>
      <c r="H12" s="32">
        <v>4.45</v>
      </c>
      <c r="I12" s="33"/>
      <c r="J12" s="34"/>
      <c r="K12" s="35"/>
    </row>
    <row r="13" spans="1:54" x14ac:dyDescent="0.35">
      <c r="A13" s="37"/>
      <c r="B13" s="38"/>
      <c r="C13" s="20" t="s">
        <v>22</v>
      </c>
      <c r="D13" s="29" t="s">
        <v>23</v>
      </c>
      <c r="E13" s="30" t="s">
        <v>24</v>
      </c>
      <c r="F13" s="31">
        <v>96500</v>
      </c>
      <c r="G13" s="32">
        <v>1309.7</v>
      </c>
      <c r="H13" s="32">
        <v>4.45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24</v>
      </c>
      <c r="F14" s="31">
        <v>338404</v>
      </c>
      <c r="G14" s="32">
        <v>1272.06</v>
      </c>
      <c r="H14" s="32">
        <v>4.32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67156</v>
      </c>
      <c r="G15" s="32">
        <v>881.62</v>
      </c>
      <c r="H15" s="32">
        <v>2.99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45901</v>
      </c>
      <c r="G16" s="32">
        <v>866.98</v>
      </c>
      <c r="H16" s="32">
        <v>2.94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70015</v>
      </c>
      <c r="G17" s="32">
        <v>845.08</v>
      </c>
      <c r="H17" s="32">
        <v>2.87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30000</v>
      </c>
      <c r="G18" s="32">
        <v>797.94</v>
      </c>
      <c r="H18" s="32">
        <v>2.71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41</v>
      </c>
      <c r="F19" s="31">
        <v>213657</v>
      </c>
      <c r="G19" s="32">
        <v>747.8</v>
      </c>
      <c r="H19" s="32">
        <v>2.54</v>
      </c>
      <c r="I19" s="33"/>
      <c r="J19" s="34"/>
      <c r="K19" s="35"/>
    </row>
    <row r="20" spans="1:11" x14ac:dyDescent="0.35">
      <c r="A20" s="37"/>
      <c r="B20" s="38"/>
      <c r="C20" s="20" t="s">
        <v>42</v>
      </c>
      <c r="D20" s="29" t="s">
        <v>43</v>
      </c>
      <c r="E20" s="30" t="s">
        <v>44</v>
      </c>
      <c r="F20" s="31">
        <v>221271</v>
      </c>
      <c r="G20" s="32">
        <v>694.68</v>
      </c>
      <c r="H20" s="32">
        <v>2.36</v>
      </c>
      <c r="I20" s="33"/>
      <c r="J20" s="34"/>
      <c r="K20" s="35"/>
    </row>
    <row r="21" spans="1:11" x14ac:dyDescent="0.35">
      <c r="A21" s="37"/>
      <c r="B21" s="38"/>
      <c r="C21" s="20" t="s">
        <v>45</v>
      </c>
      <c r="D21" s="29" t="s">
        <v>46</v>
      </c>
      <c r="E21" s="30" t="s">
        <v>24</v>
      </c>
      <c r="F21" s="31">
        <v>217084</v>
      </c>
      <c r="G21" s="32">
        <v>669.05</v>
      </c>
      <c r="H21" s="32">
        <v>2.27</v>
      </c>
      <c r="I21" s="33"/>
      <c r="J21" s="34"/>
      <c r="K21" s="35"/>
    </row>
    <row r="22" spans="1:11" x14ac:dyDescent="0.35">
      <c r="A22" s="37"/>
      <c r="B22" s="38"/>
      <c r="C22" s="20" t="s">
        <v>47</v>
      </c>
      <c r="D22" s="29" t="s">
        <v>48</v>
      </c>
      <c r="E22" s="30" t="s">
        <v>49</v>
      </c>
      <c r="F22" s="31">
        <v>162060</v>
      </c>
      <c r="G22" s="32">
        <v>598.65</v>
      </c>
      <c r="H22" s="32">
        <v>2.0299999999999998</v>
      </c>
      <c r="I22" s="33"/>
      <c r="J22" s="34"/>
      <c r="K22" s="35"/>
    </row>
    <row r="23" spans="1:11" x14ac:dyDescent="0.35">
      <c r="A23" s="37"/>
      <c r="B23" s="38"/>
      <c r="C23" s="20" t="s">
        <v>50</v>
      </c>
      <c r="D23" s="29" t="s">
        <v>51</v>
      </c>
      <c r="E23" s="30" t="s">
        <v>41</v>
      </c>
      <c r="F23" s="31">
        <v>66410</v>
      </c>
      <c r="G23" s="32">
        <v>582.98</v>
      </c>
      <c r="H23" s="32">
        <v>1.98</v>
      </c>
      <c r="I23" s="33"/>
      <c r="J23" s="34"/>
      <c r="K23" s="35"/>
    </row>
    <row r="24" spans="1:11" x14ac:dyDescent="0.35">
      <c r="A24" s="37"/>
      <c r="B24" s="38"/>
      <c r="C24" s="20" t="s">
        <v>52</v>
      </c>
      <c r="D24" s="29" t="s">
        <v>53</v>
      </c>
      <c r="E24" s="30" t="s">
        <v>41</v>
      </c>
      <c r="F24" s="31">
        <v>91110</v>
      </c>
      <c r="G24" s="32">
        <v>528.66999999999996</v>
      </c>
      <c r="H24" s="32">
        <v>1.79</v>
      </c>
      <c r="I24" s="33"/>
      <c r="J24" s="34"/>
      <c r="K24" s="35"/>
    </row>
    <row r="25" spans="1:11" x14ac:dyDescent="0.35">
      <c r="A25" s="37"/>
      <c r="B25" s="38"/>
      <c r="C25" s="20" t="s">
        <v>54</v>
      </c>
      <c r="D25" s="29" t="s">
        <v>55</v>
      </c>
      <c r="E25" s="30" t="s">
        <v>56</v>
      </c>
      <c r="F25" s="31">
        <v>22500</v>
      </c>
      <c r="G25" s="32">
        <v>505.06</v>
      </c>
      <c r="H25" s="32">
        <v>1.71</v>
      </c>
      <c r="I25" s="33"/>
      <c r="J25" s="34"/>
      <c r="K25" s="35"/>
    </row>
    <row r="26" spans="1:11" x14ac:dyDescent="0.35">
      <c r="A26" s="37"/>
      <c r="B26" s="38"/>
      <c r="C26" s="20" t="s">
        <v>57</v>
      </c>
      <c r="D26" s="29" t="s">
        <v>58</v>
      </c>
      <c r="E26" s="30" t="s">
        <v>59</v>
      </c>
      <c r="F26" s="31">
        <v>98365</v>
      </c>
      <c r="G26" s="32">
        <v>479.19</v>
      </c>
      <c r="H26" s="32">
        <v>1.63</v>
      </c>
      <c r="I26" s="33"/>
      <c r="J26" s="34"/>
      <c r="K26" s="35"/>
    </row>
    <row r="27" spans="1:11" x14ac:dyDescent="0.35">
      <c r="A27" s="37"/>
      <c r="B27" s="38"/>
      <c r="C27" s="20" t="s">
        <v>60</v>
      </c>
      <c r="D27" s="29" t="s">
        <v>61</v>
      </c>
      <c r="E27" s="30" t="s">
        <v>17</v>
      </c>
      <c r="F27" s="31">
        <v>56048</v>
      </c>
      <c r="G27" s="32">
        <v>449.79</v>
      </c>
      <c r="H27" s="32">
        <v>1.53</v>
      </c>
      <c r="I27" s="33"/>
      <c r="J27" s="34"/>
      <c r="K27" s="35"/>
    </row>
    <row r="28" spans="1:11" x14ac:dyDescent="0.35">
      <c r="A28" s="37"/>
      <c r="B28" s="38"/>
      <c r="C28" s="20" t="s">
        <v>62</v>
      </c>
      <c r="D28" s="29" t="s">
        <v>63</v>
      </c>
      <c r="E28" s="30" t="s">
        <v>35</v>
      </c>
      <c r="F28" s="31">
        <v>25333</v>
      </c>
      <c r="G28" s="32">
        <v>448.6</v>
      </c>
      <c r="H28" s="32">
        <v>1.52</v>
      </c>
      <c r="I28" s="33"/>
      <c r="J28" s="34"/>
      <c r="K28" s="35"/>
    </row>
    <row r="29" spans="1:11" x14ac:dyDescent="0.35">
      <c r="B29" s="1"/>
      <c r="C29" s="20" t="s">
        <v>64</v>
      </c>
      <c r="D29" s="29" t="s">
        <v>65</v>
      </c>
      <c r="E29" s="30" t="s">
        <v>17</v>
      </c>
      <c r="F29" s="31">
        <v>184275</v>
      </c>
      <c r="G29" s="32">
        <v>429.05</v>
      </c>
      <c r="H29" s="32">
        <v>1.46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55825</v>
      </c>
      <c r="G30" s="32">
        <v>412.57</v>
      </c>
      <c r="H30" s="32">
        <v>1.4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7306</v>
      </c>
      <c r="G31" s="32">
        <v>399.13</v>
      </c>
      <c r="H31" s="32">
        <v>1.36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74</v>
      </c>
      <c r="F32" s="31">
        <v>41688</v>
      </c>
      <c r="G32" s="32">
        <v>379.99</v>
      </c>
      <c r="H32" s="32">
        <v>1.29</v>
      </c>
      <c r="I32" s="33"/>
      <c r="J32" s="34"/>
      <c r="K32" s="35"/>
    </row>
    <row r="33" spans="2:11" x14ac:dyDescent="0.35">
      <c r="B33" s="1"/>
      <c r="C33" s="20" t="s">
        <v>75</v>
      </c>
      <c r="D33" s="29" t="s">
        <v>76</v>
      </c>
      <c r="E33" s="30" t="s">
        <v>77</v>
      </c>
      <c r="F33" s="31">
        <v>11100</v>
      </c>
      <c r="G33" s="32">
        <v>374.61</v>
      </c>
      <c r="H33" s="32">
        <v>1.27</v>
      </c>
      <c r="I33" s="33"/>
      <c r="J33" s="34"/>
      <c r="K33" s="35"/>
    </row>
    <row r="34" spans="2:11" x14ac:dyDescent="0.35">
      <c r="B34" s="1"/>
      <c r="C34" s="20" t="s">
        <v>78</v>
      </c>
      <c r="D34" s="29" t="s">
        <v>79</v>
      </c>
      <c r="E34" s="30" t="s">
        <v>80</v>
      </c>
      <c r="F34" s="31">
        <v>4056</v>
      </c>
      <c r="G34" s="32">
        <v>350.09</v>
      </c>
      <c r="H34" s="32">
        <v>1.19</v>
      </c>
      <c r="I34" s="33"/>
      <c r="J34" s="34"/>
      <c r="K34" s="35"/>
    </row>
    <row r="35" spans="2:11" x14ac:dyDescent="0.35">
      <c r="B35" s="1"/>
      <c r="C35" s="20" t="s">
        <v>81</v>
      </c>
      <c r="D35" s="29" t="s">
        <v>82</v>
      </c>
      <c r="E35" s="30" t="s">
        <v>83</v>
      </c>
      <c r="F35" s="31">
        <v>9625</v>
      </c>
      <c r="G35" s="32">
        <v>349.27</v>
      </c>
      <c r="H35" s="32">
        <v>1.19</v>
      </c>
      <c r="I35" s="33"/>
      <c r="J35" s="34"/>
      <c r="K35" s="35"/>
    </row>
    <row r="36" spans="2:11" x14ac:dyDescent="0.35">
      <c r="B36" s="1"/>
      <c r="C36" s="20" t="s">
        <v>84</v>
      </c>
      <c r="D36" s="29" t="s">
        <v>85</v>
      </c>
      <c r="E36" s="30" t="s">
        <v>86</v>
      </c>
      <c r="F36" s="31">
        <v>106246</v>
      </c>
      <c r="G36" s="32">
        <v>348.01</v>
      </c>
      <c r="H36" s="32">
        <v>1.18</v>
      </c>
      <c r="I36" s="33"/>
      <c r="J36" s="34"/>
      <c r="K36" s="35"/>
    </row>
    <row r="37" spans="2:11" x14ac:dyDescent="0.35">
      <c r="B37" s="1"/>
      <c r="C37" s="20" t="s">
        <v>87</v>
      </c>
      <c r="D37" s="29" t="s">
        <v>88</v>
      </c>
      <c r="E37" s="30" t="s">
        <v>74</v>
      </c>
      <c r="F37" s="31">
        <v>4437</v>
      </c>
      <c r="G37" s="32">
        <v>337.66</v>
      </c>
      <c r="H37" s="32">
        <v>1.1499999999999999</v>
      </c>
      <c r="I37" s="33"/>
      <c r="J37" s="34"/>
      <c r="K37" s="35"/>
    </row>
    <row r="38" spans="2:11" x14ac:dyDescent="0.35">
      <c r="B38" s="1"/>
      <c r="C38" s="20" t="s">
        <v>89</v>
      </c>
      <c r="D38" s="29" t="s">
        <v>90</v>
      </c>
      <c r="E38" s="30" t="s">
        <v>91</v>
      </c>
      <c r="F38" s="31">
        <v>9162</v>
      </c>
      <c r="G38" s="32">
        <v>326.14999999999998</v>
      </c>
      <c r="H38" s="32">
        <v>1.1100000000000001</v>
      </c>
      <c r="I38" s="33"/>
      <c r="J38" s="34"/>
      <c r="K38" s="35"/>
    </row>
    <row r="39" spans="2:11" x14ac:dyDescent="0.35">
      <c r="B39" s="1"/>
      <c r="C39" s="20" t="s">
        <v>92</v>
      </c>
      <c r="D39" s="29" t="s">
        <v>93</v>
      </c>
      <c r="E39" s="30" t="s">
        <v>41</v>
      </c>
      <c r="F39" s="31">
        <v>123980</v>
      </c>
      <c r="G39" s="32">
        <v>324.14999999999998</v>
      </c>
      <c r="H39" s="32">
        <v>1.1000000000000001</v>
      </c>
      <c r="I39" s="33"/>
      <c r="J39" s="34"/>
      <c r="K39" s="35"/>
    </row>
    <row r="40" spans="2:11" x14ac:dyDescent="0.35">
      <c r="B40" s="1"/>
      <c r="C40" s="20" t="s">
        <v>94</v>
      </c>
      <c r="D40" s="29" t="s">
        <v>95</v>
      </c>
      <c r="E40" s="30" t="s">
        <v>74</v>
      </c>
      <c r="F40" s="31">
        <v>59561</v>
      </c>
      <c r="G40" s="32">
        <v>323</v>
      </c>
      <c r="H40" s="32">
        <v>1.1000000000000001</v>
      </c>
      <c r="I40" s="33"/>
      <c r="J40" s="34"/>
      <c r="K40" s="35"/>
    </row>
    <row r="41" spans="2:11" x14ac:dyDescent="0.35">
      <c r="B41" s="1"/>
      <c r="C41" s="20" t="s">
        <v>96</v>
      </c>
      <c r="D41" s="29" t="s">
        <v>97</v>
      </c>
      <c r="E41" s="30" t="s">
        <v>80</v>
      </c>
      <c r="F41" s="31">
        <v>5899</v>
      </c>
      <c r="G41" s="32">
        <v>300.12</v>
      </c>
      <c r="H41" s="32">
        <v>1.02</v>
      </c>
      <c r="I41" s="33"/>
      <c r="J41" s="34"/>
      <c r="K41" s="35"/>
    </row>
    <row r="42" spans="2:11" x14ac:dyDescent="0.35">
      <c r="B42" s="1"/>
      <c r="C42" s="20" t="s">
        <v>98</v>
      </c>
      <c r="D42" s="29" t="s">
        <v>99</v>
      </c>
      <c r="E42" s="30" t="s">
        <v>41</v>
      </c>
      <c r="F42" s="31">
        <v>11273</v>
      </c>
      <c r="G42" s="32">
        <v>297.36</v>
      </c>
      <c r="H42" s="32">
        <v>1.01</v>
      </c>
      <c r="I42" s="33"/>
      <c r="J42" s="34"/>
      <c r="K42" s="35"/>
    </row>
    <row r="43" spans="2:11" x14ac:dyDescent="0.35">
      <c r="B43" s="1"/>
      <c r="C43" s="20" t="s">
        <v>100</v>
      </c>
      <c r="D43" s="29" t="s">
        <v>101</v>
      </c>
      <c r="E43" s="30" t="s">
        <v>41</v>
      </c>
      <c r="F43" s="31">
        <v>38754</v>
      </c>
      <c r="G43" s="32">
        <v>292.05</v>
      </c>
      <c r="H43" s="32">
        <v>0.99</v>
      </c>
      <c r="I43" s="33"/>
      <c r="J43" s="34"/>
      <c r="K43" s="35"/>
    </row>
    <row r="44" spans="2:11" x14ac:dyDescent="0.35">
      <c r="B44" s="1"/>
      <c r="C44" s="20" t="s">
        <v>102</v>
      </c>
      <c r="D44" s="29" t="s">
        <v>103</v>
      </c>
      <c r="E44" s="30" t="s">
        <v>104</v>
      </c>
      <c r="F44" s="31">
        <v>172402</v>
      </c>
      <c r="G44" s="32">
        <v>285.89</v>
      </c>
      <c r="H44" s="32">
        <v>0.97</v>
      </c>
      <c r="I44" s="33"/>
      <c r="J44" s="34"/>
      <c r="K44" s="35"/>
    </row>
    <row r="45" spans="2:11" x14ac:dyDescent="0.35">
      <c r="B45" s="1"/>
      <c r="C45" s="20" t="s">
        <v>105</v>
      </c>
      <c r="D45" s="29" t="s">
        <v>106</v>
      </c>
      <c r="E45" s="30" t="s">
        <v>77</v>
      </c>
      <c r="F45" s="31">
        <v>5193</v>
      </c>
      <c r="G45" s="32">
        <v>259.60000000000002</v>
      </c>
      <c r="H45" s="32">
        <v>0.88</v>
      </c>
      <c r="I45" s="33"/>
      <c r="J45" s="34"/>
      <c r="K45" s="35"/>
    </row>
    <row r="46" spans="2:11" x14ac:dyDescent="0.35">
      <c r="B46" s="1"/>
      <c r="C46" s="20" t="s">
        <v>107</v>
      </c>
      <c r="D46" s="29" t="s">
        <v>108</v>
      </c>
      <c r="E46" s="30" t="s">
        <v>71</v>
      </c>
      <c r="F46" s="31">
        <v>3377</v>
      </c>
      <c r="G46" s="32">
        <v>249.56</v>
      </c>
      <c r="H46" s="32">
        <v>0.85</v>
      </c>
      <c r="I46" s="33"/>
      <c r="J46" s="34"/>
      <c r="K46" s="35"/>
    </row>
    <row r="47" spans="2:11" x14ac:dyDescent="0.35">
      <c r="B47" s="1"/>
      <c r="C47" s="20" t="s">
        <v>109</v>
      </c>
      <c r="D47" s="29" t="s">
        <v>110</v>
      </c>
      <c r="E47" s="30" t="s">
        <v>71</v>
      </c>
      <c r="F47" s="31">
        <v>24250</v>
      </c>
      <c r="G47" s="32">
        <v>246.89</v>
      </c>
      <c r="H47" s="32">
        <v>0.84</v>
      </c>
      <c r="I47" s="33"/>
      <c r="J47" s="34"/>
      <c r="K47" s="35"/>
    </row>
    <row r="48" spans="2:11" x14ac:dyDescent="0.35">
      <c r="B48" s="1"/>
      <c r="C48" s="20" t="s">
        <v>111</v>
      </c>
      <c r="D48" s="29" t="s">
        <v>112</v>
      </c>
      <c r="E48" s="30" t="s">
        <v>113</v>
      </c>
      <c r="F48" s="31">
        <v>628</v>
      </c>
      <c r="G48" s="32">
        <v>243.29</v>
      </c>
      <c r="H48" s="32">
        <v>0.83</v>
      </c>
      <c r="I48" s="33"/>
      <c r="J48" s="34"/>
      <c r="K48" s="35"/>
    </row>
    <row r="49" spans="2:12" x14ac:dyDescent="0.35">
      <c r="B49" s="1"/>
      <c r="C49" s="20" t="s">
        <v>114</v>
      </c>
      <c r="D49" s="29" t="s">
        <v>115</v>
      </c>
      <c r="E49" s="30" t="s">
        <v>116</v>
      </c>
      <c r="F49" s="31">
        <v>31216</v>
      </c>
      <c r="G49" s="32">
        <v>241</v>
      </c>
      <c r="H49" s="32">
        <v>0.82</v>
      </c>
      <c r="I49" s="33"/>
      <c r="J49" s="34"/>
      <c r="K49" s="35"/>
    </row>
    <row r="50" spans="2:12" x14ac:dyDescent="0.35">
      <c r="B50" s="1"/>
      <c r="C50" s="20" t="s">
        <v>117</v>
      </c>
      <c r="D50" s="29" t="s">
        <v>118</v>
      </c>
      <c r="E50" s="30" t="s">
        <v>116</v>
      </c>
      <c r="F50" s="31">
        <v>272808</v>
      </c>
      <c r="G50" s="32">
        <v>222.39</v>
      </c>
      <c r="H50" s="32">
        <v>0.76</v>
      </c>
      <c r="I50" s="33"/>
      <c r="J50" s="34"/>
      <c r="K50" s="35"/>
    </row>
    <row r="51" spans="2:12" x14ac:dyDescent="0.35">
      <c r="B51" s="1"/>
      <c r="C51" s="20" t="s">
        <v>119</v>
      </c>
      <c r="D51" s="29" t="s">
        <v>120</v>
      </c>
      <c r="E51" s="30" t="s">
        <v>41</v>
      </c>
      <c r="F51" s="31">
        <v>39000</v>
      </c>
      <c r="G51" s="32">
        <v>216.53</v>
      </c>
      <c r="H51" s="32">
        <v>0.74</v>
      </c>
      <c r="I51" s="33"/>
      <c r="J51" s="34"/>
      <c r="K51" s="35"/>
    </row>
    <row r="52" spans="2:12" x14ac:dyDescent="0.35">
      <c r="B52" s="1"/>
      <c r="C52" s="20" t="s">
        <v>121</v>
      </c>
      <c r="D52" s="29" t="s">
        <v>122</v>
      </c>
      <c r="E52" s="30" t="s">
        <v>71</v>
      </c>
      <c r="F52" s="31">
        <v>25215</v>
      </c>
      <c r="G52" s="32">
        <v>216.17</v>
      </c>
      <c r="H52" s="32">
        <v>0.73</v>
      </c>
      <c r="I52" s="33"/>
      <c r="J52" s="34"/>
      <c r="K52" s="35"/>
    </row>
    <row r="53" spans="2:12" x14ac:dyDescent="0.35">
      <c r="B53" s="1"/>
      <c r="C53" s="20" t="s">
        <v>123</v>
      </c>
      <c r="D53" s="29" t="s">
        <v>124</v>
      </c>
      <c r="E53" s="30" t="s">
        <v>41</v>
      </c>
      <c r="F53" s="31">
        <v>15150</v>
      </c>
      <c r="G53" s="32">
        <v>215.24</v>
      </c>
      <c r="H53" s="32">
        <v>0.73</v>
      </c>
      <c r="I53" s="33"/>
      <c r="J53" s="34"/>
      <c r="K53" s="35"/>
    </row>
    <row r="54" spans="2:12" x14ac:dyDescent="0.35">
      <c r="B54" s="1"/>
      <c r="C54" s="20" t="s">
        <v>125</v>
      </c>
      <c r="D54" s="29" t="s">
        <v>126</v>
      </c>
      <c r="E54" s="30" t="s">
        <v>17</v>
      </c>
      <c r="F54" s="31">
        <v>19375</v>
      </c>
      <c r="G54" s="32">
        <v>202.51</v>
      </c>
      <c r="H54" s="32">
        <v>0.69</v>
      </c>
      <c r="I54" s="33"/>
      <c r="J54" s="34"/>
      <c r="K54" s="35"/>
    </row>
    <row r="55" spans="2:12" x14ac:dyDescent="0.35">
      <c r="B55" s="1"/>
      <c r="C55" s="20" t="s">
        <v>127</v>
      </c>
      <c r="D55" s="29" t="s">
        <v>128</v>
      </c>
      <c r="E55" s="30" t="s">
        <v>116</v>
      </c>
      <c r="F55" s="31">
        <v>10685</v>
      </c>
      <c r="G55" s="32">
        <v>196.56</v>
      </c>
      <c r="H55" s="32">
        <v>0.67</v>
      </c>
      <c r="I55" s="33"/>
      <c r="J55" s="34"/>
      <c r="K55" s="35"/>
    </row>
    <row r="56" spans="2:12" x14ac:dyDescent="0.35">
      <c r="B56" s="1"/>
      <c r="C56" s="20" t="s">
        <v>129</v>
      </c>
      <c r="D56" s="29" t="s">
        <v>130</v>
      </c>
      <c r="E56" s="30" t="s">
        <v>44</v>
      </c>
      <c r="F56" s="31">
        <v>122661</v>
      </c>
      <c r="G56" s="32">
        <v>183.27</v>
      </c>
      <c r="H56" s="32">
        <v>0.62</v>
      </c>
      <c r="I56" s="33"/>
      <c r="J56" s="34"/>
      <c r="K56" s="35"/>
    </row>
    <row r="57" spans="2:12" x14ac:dyDescent="0.35">
      <c r="B57" s="1"/>
      <c r="C57" s="20" t="s">
        <v>131</v>
      </c>
      <c r="D57" s="29" t="s">
        <v>132</v>
      </c>
      <c r="E57" s="30" t="s">
        <v>133</v>
      </c>
      <c r="F57" s="31">
        <v>183621</v>
      </c>
      <c r="G57" s="32">
        <v>180.43</v>
      </c>
      <c r="H57" s="32">
        <v>0.61</v>
      </c>
      <c r="I57" s="33"/>
      <c r="J57" s="34"/>
      <c r="K57" s="35"/>
    </row>
    <row r="58" spans="2:12" x14ac:dyDescent="0.35">
      <c r="B58" s="1"/>
      <c r="C58" s="20" t="s">
        <v>134</v>
      </c>
      <c r="D58" s="29" t="s">
        <v>135</v>
      </c>
      <c r="E58" s="30" t="s">
        <v>80</v>
      </c>
      <c r="F58" s="31">
        <v>5600</v>
      </c>
      <c r="G58" s="32">
        <v>179.17</v>
      </c>
      <c r="H58" s="32">
        <v>0.61</v>
      </c>
      <c r="I58" s="33"/>
      <c r="J58" s="34"/>
      <c r="K58" s="35"/>
    </row>
    <row r="59" spans="2:12" x14ac:dyDescent="0.35">
      <c r="B59" s="1"/>
      <c r="C59" s="20" t="s">
        <v>136</v>
      </c>
      <c r="D59" s="29" t="s">
        <v>137</v>
      </c>
      <c r="E59" s="30" t="s">
        <v>86</v>
      </c>
      <c r="F59" s="31">
        <v>20875</v>
      </c>
      <c r="G59" s="32">
        <v>159.52000000000001</v>
      </c>
      <c r="H59" s="32">
        <v>0.54</v>
      </c>
      <c r="I59" s="33"/>
      <c r="J59" s="34"/>
      <c r="K59" s="35"/>
    </row>
    <row r="60" spans="2:12" x14ac:dyDescent="0.35">
      <c r="B60" s="1"/>
      <c r="C60" s="20" t="s">
        <v>138</v>
      </c>
      <c r="D60" s="29" t="s">
        <v>139</v>
      </c>
      <c r="E60" s="30" t="s">
        <v>86</v>
      </c>
      <c r="F60" s="31">
        <v>54503</v>
      </c>
      <c r="G60" s="32">
        <v>150.02000000000001</v>
      </c>
      <c r="H60" s="32">
        <v>0.51</v>
      </c>
      <c r="I60" s="33"/>
      <c r="J60" s="34"/>
      <c r="K60" s="35"/>
    </row>
    <row r="61" spans="2:12" x14ac:dyDescent="0.35">
      <c r="B61" s="1"/>
      <c r="C61" s="20" t="s">
        <v>140</v>
      </c>
      <c r="D61" s="29" t="s">
        <v>141</v>
      </c>
      <c r="E61" s="30" t="s">
        <v>142</v>
      </c>
      <c r="F61" s="31">
        <v>24150</v>
      </c>
      <c r="G61" s="32">
        <v>136.01</v>
      </c>
      <c r="H61" s="32">
        <v>0.46</v>
      </c>
      <c r="I61" s="33"/>
      <c r="J61" s="34"/>
      <c r="K61" s="35"/>
    </row>
    <row r="62" spans="2:12" x14ac:dyDescent="0.35">
      <c r="B62" s="1"/>
      <c r="C62" s="20" t="s">
        <v>143</v>
      </c>
      <c r="D62" s="29" t="s">
        <v>144</v>
      </c>
      <c r="E62" s="30" t="s">
        <v>145</v>
      </c>
      <c r="F62" s="31">
        <v>4500</v>
      </c>
      <c r="G62" s="32">
        <v>79.989999999999995</v>
      </c>
      <c r="H62" s="32">
        <v>0.27</v>
      </c>
      <c r="I62" s="33"/>
      <c r="J62" s="34"/>
      <c r="K62" s="35"/>
    </row>
    <row r="63" spans="2:12" x14ac:dyDescent="0.35">
      <c r="B63" s="1"/>
      <c r="C63" s="20" t="s">
        <v>146</v>
      </c>
      <c r="D63" s="29" t="s">
        <v>147</v>
      </c>
      <c r="E63" s="30" t="s">
        <v>32</v>
      </c>
      <c r="F63" s="31">
        <v>929175</v>
      </c>
      <c r="G63" s="32">
        <v>60.3</v>
      </c>
      <c r="H63" s="32">
        <v>0.2</v>
      </c>
      <c r="I63" s="33"/>
      <c r="J63" s="34"/>
      <c r="K63" s="35"/>
    </row>
    <row r="64" spans="2:12" x14ac:dyDescent="0.35">
      <c r="B64" s="1"/>
      <c r="C64" s="28" t="s">
        <v>148</v>
      </c>
      <c r="D64" s="29"/>
      <c r="E64" s="30"/>
      <c r="F64" s="31"/>
      <c r="G64" s="39">
        <v>25875.85</v>
      </c>
      <c r="H64" s="39">
        <v>87.87</v>
      </c>
      <c r="I64" s="33"/>
      <c r="J64" s="34"/>
      <c r="K64" s="35"/>
      <c r="L64" s="40"/>
    </row>
    <row r="65" spans="2:11" x14ac:dyDescent="0.35">
      <c r="B65" s="1"/>
      <c r="C65" s="41"/>
      <c r="D65" s="29"/>
      <c r="E65" s="29"/>
      <c r="F65" s="29"/>
      <c r="G65" s="29"/>
      <c r="H65" s="29"/>
      <c r="I65" s="33"/>
      <c r="J65" s="34"/>
      <c r="K65" s="35"/>
    </row>
    <row r="66" spans="2:11" x14ac:dyDescent="0.35">
      <c r="B66" s="1"/>
      <c r="C66" s="28" t="s">
        <v>149</v>
      </c>
      <c r="D66" s="29"/>
      <c r="E66" s="29"/>
      <c r="F66" s="29"/>
      <c r="G66" s="29"/>
      <c r="H66" s="29"/>
      <c r="I66" s="42"/>
      <c r="J66" s="34"/>
      <c r="K66" s="35"/>
    </row>
    <row r="67" spans="2:11" x14ac:dyDescent="0.35">
      <c r="B67" s="1"/>
      <c r="C67" s="20" t="s">
        <v>150</v>
      </c>
      <c r="D67" s="29" t="s">
        <v>151</v>
      </c>
      <c r="E67" s="29" t="s">
        <v>44</v>
      </c>
      <c r="F67" s="31">
        <v>-60625</v>
      </c>
      <c r="G67" s="32">
        <v>-1.1200000000000001</v>
      </c>
      <c r="H67" s="31" t="s">
        <v>152</v>
      </c>
      <c r="I67" s="42"/>
      <c r="J67" s="34"/>
      <c r="K67" s="35"/>
    </row>
    <row r="68" spans="2:11" x14ac:dyDescent="0.35">
      <c r="B68" s="1"/>
      <c r="C68" s="20" t="s">
        <v>153</v>
      </c>
      <c r="D68" s="29" t="s">
        <v>154</v>
      </c>
      <c r="E68" s="29" t="s">
        <v>80</v>
      </c>
      <c r="F68" s="31">
        <v>-1500</v>
      </c>
      <c r="G68" s="32">
        <v>-0.56000000000000005</v>
      </c>
      <c r="H68" s="31" t="s">
        <v>152</v>
      </c>
      <c r="I68" s="42"/>
      <c r="J68" s="34"/>
      <c r="K68" s="35"/>
    </row>
    <row r="69" spans="2:11" x14ac:dyDescent="0.35">
      <c r="B69" s="1"/>
      <c r="C69" s="20" t="s">
        <v>155</v>
      </c>
      <c r="D69" s="29" t="s">
        <v>156</v>
      </c>
      <c r="E69" s="29" t="s">
        <v>41</v>
      </c>
      <c r="F69" s="31">
        <v>-13500</v>
      </c>
      <c r="G69" s="32">
        <v>-0.39</v>
      </c>
      <c r="H69" s="31" t="s">
        <v>152</v>
      </c>
      <c r="I69" s="42"/>
      <c r="J69" s="34"/>
      <c r="K69" s="35"/>
    </row>
    <row r="70" spans="2:11" x14ac:dyDescent="0.35">
      <c r="B70" s="1"/>
      <c r="C70" s="20" t="s">
        <v>157</v>
      </c>
      <c r="D70" s="29" t="s">
        <v>158</v>
      </c>
      <c r="E70" s="29" t="s">
        <v>41</v>
      </c>
      <c r="F70" s="31">
        <v>-18150</v>
      </c>
      <c r="G70" s="32">
        <v>-0.24</v>
      </c>
      <c r="H70" s="31" t="s">
        <v>152</v>
      </c>
      <c r="I70" s="42"/>
      <c r="J70" s="34"/>
      <c r="K70" s="35"/>
    </row>
    <row r="71" spans="2:11" x14ac:dyDescent="0.35">
      <c r="B71" s="1"/>
      <c r="C71" s="43" t="s">
        <v>148</v>
      </c>
      <c r="D71" s="29"/>
      <c r="E71" s="29"/>
      <c r="F71" s="29"/>
      <c r="G71" s="39">
        <f>SUM(G67:G70)</f>
        <v>-2.3100000000000005</v>
      </c>
      <c r="H71" s="39" t="s">
        <v>152</v>
      </c>
      <c r="I71" s="42"/>
      <c r="J71" s="34"/>
      <c r="K71" s="35"/>
    </row>
    <row r="72" spans="2:11" x14ac:dyDescent="0.35">
      <c r="B72" s="1"/>
      <c r="C72" s="20"/>
      <c r="D72" s="29"/>
      <c r="E72" s="30"/>
      <c r="F72" s="31"/>
      <c r="G72" s="32"/>
      <c r="H72" s="32"/>
      <c r="I72" s="33"/>
      <c r="J72" s="34"/>
      <c r="K72" s="35"/>
    </row>
    <row r="73" spans="2:11" x14ac:dyDescent="0.35">
      <c r="B73" s="1"/>
      <c r="C73" s="28" t="s">
        <v>159</v>
      </c>
      <c r="D73" s="29"/>
      <c r="E73" s="30"/>
      <c r="F73" s="31"/>
      <c r="G73" s="32"/>
      <c r="H73" s="32"/>
      <c r="I73" s="33"/>
      <c r="J73" s="34"/>
      <c r="K73" s="35"/>
    </row>
    <row r="74" spans="2:11" x14ac:dyDescent="0.35">
      <c r="B74" s="1"/>
      <c r="C74" s="36" t="s">
        <v>160</v>
      </c>
      <c r="D74" s="29"/>
      <c r="E74" s="30"/>
      <c r="F74" s="31"/>
      <c r="G74" s="32"/>
      <c r="H74" s="32"/>
      <c r="I74" s="33"/>
      <c r="J74" s="34"/>
      <c r="K74" s="35"/>
    </row>
    <row r="75" spans="2:11" x14ac:dyDescent="0.35">
      <c r="B75" s="1"/>
      <c r="C75" s="20" t="s">
        <v>161</v>
      </c>
      <c r="D75" s="29" t="s">
        <v>162</v>
      </c>
      <c r="E75" s="30" t="s">
        <v>163</v>
      </c>
      <c r="F75" s="31">
        <v>500000</v>
      </c>
      <c r="G75" s="32">
        <v>527.1</v>
      </c>
      <c r="H75" s="32">
        <v>1.79</v>
      </c>
      <c r="I75" s="33">
        <v>6.8080955000000003</v>
      </c>
      <c r="J75" s="34"/>
      <c r="K75" s="35"/>
    </row>
    <row r="76" spans="2:11" x14ac:dyDescent="0.35">
      <c r="B76" s="1"/>
      <c r="C76" s="20" t="s">
        <v>164</v>
      </c>
      <c r="D76" s="29" t="s">
        <v>165</v>
      </c>
      <c r="E76" s="30" t="s">
        <v>163</v>
      </c>
      <c r="F76" s="31">
        <v>500000</v>
      </c>
      <c r="G76" s="32">
        <v>526</v>
      </c>
      <c r="H76" s="32">
        <v>1.79</v>
      </c>
      <c r="I76" s="33">
        <v>6.1242545000000002</v>
      </c>
      <c r="J76" s="34"/>
      <c r="K76" s="35"/>
    </row>
    <row r="77" spans="2:11" x14ac:dyDescent="0.35">
      <c r="B77" s="1"/>
      <c r="C77" s="28" t="s">
        <v>148</v>
      </c>
      <c r="D77" s="29"/>
      <c r="E77" s="30"/>
      <c r="F77" s="31"/>
      <c r="G77" s="39">
        <v>1053.0999999999999</v>
      </c>
      <c r="H77" s="39">
        <v>3.58</v>
      </c>
      <c r="I77" s="33"/>
      <c r="J77" s="34"/>
      <c r="K77" s="35"/>
    </row>
    <row r="78" spans="2:11" x14ac:dyDescent="0.35">
      <c r="B78" s="1"/>
      <c r="C78" s="20"/>
      <c r="D78" s="29"/>
      <c r="E78" s="30"/>
      <c r="F78" s="31"/>
      <c r="G78" s="32"/>
      <c r="H78" s="32"/>
      <c r="I78" s="33"/>
      <c r="J78" s="34"/>
      <c r="K78" s="35"/>
    </row>
    <row r="79" spans="2:11" x14ac:dyDescent="0.35">
      <c r="B79" s="1"/>
      <c r="C79" s="28" t="s">
        <v>166</v>
      </c>
      <c r="D79" s="29"/>
      <c r="E79" s="30"/>
      <c r="F79" s="31"/>
      <c r="G79" s="32"/>
      <c r="H79" s="32"/>
      <c r="I79" s="33"/>
      <c r="J79" s="34"/>
      <c r="K79" s="35" t="s">
        <v>167</v>
      </c>
    </row>
    <row r="80" spans="2:11" x14ac:dyDescent="0.35">
      <c r="B80" s="1"/>
      <c r="C80" s="36" t="s">
        <v>168</v>
      </c>
      <c r="D80" s="29"/>
      <c r="E80" s="30"/>
      <c r="F80" s="31"/>
      <c r="G80" s="32"/>
      <c r="H80" s="32"/>
      <c r="I80" s="33"/>
      <c r="J80" s="34"/>
      <c r="K80" s="35" t="s">
        <v>167</v>
      </c>
    </row>
    <row r="81" spans="2:11" x14ac:dyDescent="0.35">
      <c r="B81" s="1"/>
      <c r="C81" s="20" t="s">
        <v>169</v>
      </c>
      <c r="D81" s="29" t="s">
        <v>170</v>
      </c>
      <c r="E81" s="30" t="s">
        <v>163</v>
      </c>
      <c r="F81" s="31">
        <v>500000</v>
      </c>
      <c r="G81" s="32">
        <v>489.36</v>
      </c>
      <c r="H81" s="32">
        <v>1.66</v>
      </c>
      <c r="I81" s="33">
        <v>5.55</v>
      </c>
      <c r="J81" s="34"/>
      <c r="K81" s="35"/>
    </row>
    <row r="82" spans="2:11" x14ac:dyDescent="0.35">
      <c r="B82" s="1"/>
      <c r="C82" s="20" t="s">
        <v>171</v>
      </c>
      <c r="D82" s="29" t="s">
        <v>172</v>
      </c>
      <c r="E82" s="30" t="s">
        <v>163</v>
      </c>
      <c r="F82" s="31">
        <v>500000</v>
      </c>
      <c r="G82" s="32">
        <v>486.7</v>
      </c>
      <c r="H82" s="32">
        <v>1.65</v>
      </c>
      <c r="I82" s="33">
        <v>5.5743999999999998</v>
      </c>
      <c r="J82" s="34"/>
      <c r="K82" s="35"/>
    </row>
    <row r="83" spans="2:11" x14ac:dyDescent="0.35">
      <c r="B83" s="1"/>
      <c r="C83" s="20" t="s">
        <v>173</v>
      </c>
      <c r="D83" s="29" t="s">
        <v>174</v>
      </c>
      <c r="E83" s="30" t="s">
        <v>163</v>
      </c>
      <c r="F83" s="31">
        <v>500000</v>
      </c>
      <c r="G83" s="32">
        <v>484.23</v>
      </c>
      <c r="H83" s="32">
        <v>1.64</v>
      </c>
      <c r="I83" s="33">
        <v>5.5805999999999996</v>
      </c>
      <c r="J83" s="34"/>
      <c r="K83" s="35"/>
    </row>
    <row r="84" spans="2:11" x14ac:dyDescent="0.35">
      <c r="B84" s="1"/>
      <c r="C84" s="28" t="s">
        <v>148</v>
      </c>
      <c r="D84" s="29"/>
      <c r="E84" s="30"/>
      <c r="F84" s="31"/>
      <c r="G84" s="39">
        <v>1460.29</v>
      </c>
      <c r="H84" s="39">
        <v>4.95</v>
      </c>
      <c r="I84" s="33"/>
      <c r="J84" s="34"/>
      <c r="K84" s="35"/>
    </row>
    <row r="85" spans="2:11" x14ac:dyDescent="0.35">
      <c r="B85" s="1"/>
      <c r="C85" s="20"/>
      <c r="D85" s="29"/>
      <c r="E85" s="30"/>
      <c r="F85" s="31"/>
      <c r="G85" s="32"/>
      <c r="H85" s="32"/>
      <c r="I85" s="33"/>
      <c r="J85" s="34"/>
      <c r="K85" s="35"/>
    </row>
    <row r="86" spans="2:11" x14ac:dyDescent="0.35">
      <c r="B86" s="1"/>
      <c r="C86" s="28" t="s">
        <v>175</v>
      </c>
      <c r="D86" s="29"/>
      <c r="E86" s="30"/>
      <c r="F86" s="31"/>
      <c r="G86" s="32"/>
      <c r="H86" s="32"/>
      <c r="I86" s="33"/>
      <c r="J86" s="34"/>
      <c r="K86" s="35"/>
    </row>
    <row r="87" spans="2:11" x14ac:dyDescent="0.35">
      <c r="B87" s="1"/>
      <c r="C87" s="36" t="s">
        <v>176</v>
      </c>
      <c r="D87" s="29"/>
      <c r="E87" s="30"/>
      <c r="F87" s="31"/>
      <c r="G87" s="32"/>
      <c r="H87" s="32"/>
      <c r="I87" s="33"/>
      <c r="J87" s="34"/>
      <c r="K87" s="35"/>
    </row>
    <row r="88" spans="2:11" x14ac:dyDescent="0.35">
      <c r="B88" s="1"/>
      <c r="C88" s="20" t="s">
        <v>177</v>
      </c>
      <c r="D88" s="29"/>
      <c r="E88" s="30"/>
      <c r="F88" s="31"/>
      <c r="G88" s="32">
        <v>863</v>
      </c>
      <c r="H88" s="32">
        <v>2.93</v>
      </c>
      <c r="I88" s="33">
        <v>5.3805870000000002</v>
      </c>
      <c r="J88" s="34"/>
      <c r="K88" s="35"/>
    </row>
    <row r="89" spans="2:11" x14ac:dyDescent="0.35">
      <c r="B89" s="1"/>
      <c r="C89" s="28" t="s">
        <v>148</v>
      </c>
      <c r="D89" s="29"/>
      <c r="E89" s="30"/>
      <c r="F89" s="31"/>
      <c r="G89" s="39">
        <v>863</v>
      </c>
      <c r="H89" s="39">
        <v>2.93</v>
      </c>
      <c r="I89" s="33"/>
      <c r="J89" s="34"/>
      <c r="K89" s="35"/>
    </row>
    <row r="90" spans="2:11" x14ac:dyDescent="0.35">
      <c r="B90" s="1"/>
      <c r="C90" s="20"/>
      <c r="D90" s="29"/>
      <c r="E90" s="30"/>
      <c r="F90" s="31"/>
      <c r="G90" s="32"/>
      <c r="H90" s="32"/>
      <c r="I90" s="33"/>
      <c r="J90" s="34"/>
      <c r="K90" s="35"/>
    </row>
    <row r="91" spans="2:11" x14ac:dyDescent="0.35">
      <c r="B91" s="1"/>
      <c r="C91" s="28" t="s">
        <v>178</v>
      </c>
      <c r="D91" s="29"/>
      <c r="E91" s="30"/>
      <c r="F91" s="31"/>
      <c r="G91" s="32"/>
      <c r="H91" s="32"/>
      <c r="I91" s="33"/>
      <c r="J91" s="34"/>
      <c r="K91" s="35"/>
    </row>
    <row r="92" spans="2:11" x14ac:dyDescent="0.35">
      <c r="B92" s="1"/>
      <c r="C92" s="20" t="s">
        <v>179</v>
      </c>
      <c r="D92" s="29"/>
      <c r="E92" s="30"/>
      <c r="F92" s="31"/>
      <c r="G92" s="32">
        <v>237.25</v>
      </c>
      <c r="H92" s="32">
        <v>0.81</v>
      </c>
      <c r="I92" s="33"/>
      <c r="J92" s="34"/>
      <c r="K92" s="35"/>
    </row>
    <row r="93" spans="2:11" x14ac:dyDescent="0.35">
      <c r="B93" s="1"/>
      <c r="C93" s="20" t="s">
        <v>180</v>
      </c>
      <c r="D93" s="29"/>
      <c r="E93" s="30"/>
      <c r="F93" s="31"/>
      <c r="G93" s="32">
        <v>-33.72</v>
      </c>
      <c r="H93" s="32">
        <v>-0.14000000000000001</v>
      </c>
      <c r="I93" s="33"/>
      <c r="J93" s="34"/>
      <c r="K93" s="35"/>
    </row>
    <row r="94" spans="2:11" x14ac:dyDescent="0.35">
      <c r="B94" s="1"/>
      <c r="C94" s="28" t="s">
        <v>148</v>
      </c>
      <c r="D94" s="29"/>
      <c r="E94" s="30"/>
      <c r="F94" s="31"/>
      <c r="G94" s="39">
        <f>SUM(G92:G93)</f>
        <v>203.53</v>
      </c>
      <c r="H94" s="39">
        <f>SUM(H92:H93)</f>
        <v>0.67</v>
      </c>
      <c r="I94" s="33"/>
      <c r="J94" s="34"/>
      <c r="K94" s="35"/>
    </row>
    <row r="95" spans="2:11" x14ac:dyDescent="0.35">
      <c r="B95" s="1"/>
      <c r="C95" s="20"/>
      <c r="D95" s="29"/>
      <c r="E95" s="30"/>
      <c r="F95" s="31"/>
      <c r="G95" s="32"/>
      <c r="H95" s="32"/>
      <c r="I95" s="33"/>
      <c r="J95" s="34"/>
      <c r="K95" s="35"/>
    </row>
    <row r="96" spans="2:11" ht="14" thickBot="1" x14ac:dyDescent="0.4">
      <c r="B96" s="1"/>
      <c r="C96" s="44" t="s">
        <v>181</v>
      </c>
      <c r="D96" s="45"/>
      <c r="E96" s="46"/>
      <c r="F96" s="47"/>
      <c r="G96" s="48">
        <v>29453.46</v>
      </c>
      <c r="H96" s="48">
        <v>100.00000000000001</v>
      </c>
      <c r="I96" s="49"/>
      <c r="J96" s="50"/>
      <c r="K96" s="35"/>
    </row>
    <row r="98" spans="2:54" s="51" customFormat="1" ht="15" x14ac:dyDescent="0.4">
      <c r="C98" s="51" t="s">
        <v>182</v>
      </c>
      <c r="F98" s="52"/>
      <c r="G98" s="52"/>
      <c r="H98" s="52"/>
    </row>
    <row r="99" spans="2:54" s="56" customFormat="1" ht="27" x14ac:dyDescent="0.35">
      <c r="B99" s="53"/>
      <c r="C99" s="53" t="s">
        <v>183</v>
      </c>
      <c r="D99" s="53" t="s">
        <v>184</v>
      </c>
      <c r="E99" s="53" t="s">
        <v>185</v>
      </c>
      <c r="F99" s="54" t="s">
        <v>7</v>
      </c>
      <c r="G99" s="55" t="s">
        <v>186</v>
      </c>
      <c r="H99" s="54" t="s">
        <v>9</v>
      </c>
      <c r="I99" s="53" t="s">
        <v>12</v>
      </c>
    </row>
    <row r="100" spans="2:54" s="56" customFormat="1" x14ac:dyDescent="0.35">
      <c r="B100" s="53"/>
      <c r="C100" s="53" t="s">
        <v>187</v>
      </c>
      <c r="D100" s="53"/>
      <c r="E100" s="53"/>
      <c r="F100" s="54"/>
      <c r="G100" s="55"/>
      <c r="H100" s="54"/>
      <c r="I100" s="53"/>
    </row>
    <row r="101" spans="2:54" x14ac:dyDescent="0.35">
      <c r="B101" s="57"/>
      <c r="C101" s="57" t="s">
        <v>188</v>
      </c>
      <c r="D101" s="57" t="s">
        <v>189</v>
      </c>
      <c r="E101" s="57" t="s">
        <v>24</v>
      </c>
      <c r="F101" s="58">
        <v>-96500</v>
      </c>
      <c r="G101" s="58">
        <v>-1316.646</v>
      </c>
      <c r="H101" s="58">
        <v>-4.47</v>
      </c>
      <c r="I101" s="57"/>
      <c r="J101" s="2"/>
      <c r="K101" s="2"/>
      <c r="L101" s="2"/>
      <c r="AI101" s="2"/>
      <c r="AV101" s="2"/>
      <c r="AX101" s="2"/>
      <c r="BB101" s="2"/>
    </row>
    <row r="102" spans="2:54" x14ac:dyDescent="0.35">
      <c r="B102" s="57"/>
      <c r="C102" s="57" t="s">
        <v>190</v>
      </c>
      <c r="D102" s="57" t="s">
        <v>189</v>
      </c>
      <c r="E102" s="57" t="s">
        <v>17</v>
      </c>
      <c r="F102" s="58">
        <v>-47600</v>
      </c>
      <c r="G102" s="58">
        <v>-938.67200000000003</v>
      </c>
      <c r="H102" s="58">
        <v>-3.19</v>
      </c>
      <c r="I102" s="57"/>
      <c r="J102" s="2"/>
      <c r="K102" s="2"/>
      <c r="L102" s="2"/>
      <c r="AI102" s="2"/>
      <c r="AV102" s="2"/>
      <c r="AX102" s="2"/>
      <c r="BB102" s="2"/>
    </row>
    <row r="103" spans="2:54" x14ac:dyDescent="0.35">
      <c r="B103" s="57"/>
      <c r="C103" s="57" t="s">
        <v>191</v>
      </c>
      <c r="D103" s="57" t="s">
        <v>189</v>
      </c>
      <c r="E103" s="57" t="s">
        <v>38</v>
      </c>
      <c r="F103" s="58">
        <v>-30000</v>
      </c>
      <c r="G103" s="58">
        <v>-802.74</v>
      </c>
      <c r="H103" s="58">
        <v>-2.73</v>
      </c>
      <c r="I103" s="57"/>
      <c r="J103" s="2"/>
      <c r="K103" s="2"/>
      <c r="L103" s="2"/>
      <c r="AI103" s="2"/>
      <c r="AV103" s="2"/>
      <c r="AX103" s="2"/>
      <c r="BB103" s="2"/>
    </row>
    <row r="104" spans="2:54" x14ac:dyDescent="0.35">
      <c r="B104" s="57"/>
      <c r="C104" s="57" t="s">
        <v>192</v>
      </c>
      <c r="D104" s="57" t="s">
        <v>189</v>
      </c>
      <c r="E104" s="57" t="s">
        <v>56</v>
      </c>
      <c r="F104" s="58">
        <v>-22500</v>
      </c>
      <c r="G104" s="58">
        <v>-508.34249999999997</v>
      </c>
      <c r="H104" s="58">
        <v>-1.73</v>
      </c>
      <c r="I104" s="57"/>
      <c r="J104" s="2"/>
      <c r="K104" s="2"/>
      <c r="L104" s="2"/>
      <c r="AI104" s="2"/>
      <c r="AV104" s="2"/>
      <c r="AX104" s="2"/>
      <c r="BB104" s="2"/>
    </row>
    <row r="105" spans="2:54" x14ac:dyDescent="0.35">
      <c r="B105" s="57"/>
      <c r="C105" s="57" t="s">
        <v>193</v>
      </c>
      <c r="D105" s="57" t="s">
        <v>189</v>
      </c>
      <c r="E105" s="57" t="s">
        <v>17</v>
      </c>
      <c r="F105" s="58">
        <v>-184275</v>
      </c>
      <c r="G105" s="58">
        <v>-430.5216825</v>
      </c>
      <c r="H105" s="58">
        <v>-1.46</v>
      </c>
      <c r="I105" s="57"/>
      <c r="J105" s="2"/>
      <c r="K105" s="2"/>
      <c r="L105" s="2"/>
      <c r="AI105" s="2"/>
      <c r="AV105" s="2"/>
      <c r="AX105" s="2"/>
      <c r="BB105" s="2"/>
    </row>
    <row r="106" spans="2:54" x14ac:dyDescent="0.35">
      <c r="B106" s="57"/>
      <c r="C106" s="57" t="s">
        <v>194</v>
      </c>
      <c r="D106" s="57" t="s">
        <v>189</v>
      </c>
      <c r="E106" s="57" t="s">
        <v>83</v>
      </c>
      <c r="F106" s="58">
        <v>-9625</v>
      </c>
      <c r="G106" s="58">
        <v>-351.12962499999998</v>
      </c>
      <c r="H106" s="58">
        <v>-1.19</v>
      </c>
      <c r="I106" s="57"/>
      <c r="J106" s="2"/>
      <c r="K106" s="2"/>
      <c r="L106" s="2"/>
      <c r="AI106" s="2"/>
      <c r="AV106" s="2"/>
      <c r="AX106" s="2"/>
      <c r="BB106" s="2"/>
    </row>
    <row r="107" spans="2:54" x14ac:dyDescent="0.35">
      <c r="B107" s="57"/>
      <c r="C107" s="57" t="s">
        <v>195</v>
      </c>
      <c r="D107" s="57" t="s">
        <v>189</v>
      </c>
      <c r="E107" s="57" t="s">
        <v>41</v>
      </c>
      <c r="F107" s="58">
        <v>-39000</v>
      </c>
      <c r="G107" s="58">
        <v>-217.26900000000001</v>
      </c>
      <c r="H107" s="58">
        <v>-0.74</v>
      </c>
      <c r="I107" s="57"/>
      <c r="J107" s="2"/>
      <c r="K107" s="2"/>
      <c r="L107" s="2"/>
      <c r="AI107" s="2"/>
      <c r="AV107" s="2"/>
      <c r="AX107" s="2"/>
      <c r="BB107" s="2"/>
    </row>
    <row r="108" spans="2:54" x14ac:dyDescent="0.35">
      <c r="B108" s="57"/>
      <c r="C108" s="57" t="s">
        <v>196</v>
      </c>
      <c r="D108" s="57" t="s">
        <v>189</v>
      </c>
      <c r="E108" s="57" t="s">
        <v>17</v>
      </c>
      <c r="F108" s="58">
        <v>-19375</v>
      </c>
      <c r="G108" s="58">
        <v>-203.84437500000001</v>
      </c>
      <c r="H108" s="58">
        <v>-0.69</v>
      </c>
      <c r="I108" s="57"/>
      <c r="J108" s="2"/>
      <c r="K108" s="2"/>
      <c r="L108" s="2"/>
      <c r="AI108" s="2"/>
      <c r="AV108" s="2"/>
      <c r="AX108" s="2"/>
      <c r="BB108" s="2"/>
    </row>
    <row r="109" spans="2:54" x14ac:dyDescent="0.35">
      <c r="B109" s="57"/>
      <c r="C109" s="57" t="s">
        <v>197</v>
      </c>
      <c r="D109" s="57" t="s">
        <v>189</v>
      </c>
      <c r="E109" s="57" t="s">
        <v>80</v>
      </c>
      <c r="F109" s="58">
        <v>-5600</v>
      </c>
      <c r="G109" s="58">
        <v>-180.18559999999999</v>
      </c>
      <c r="H109" s="58">
        <v>-0.61</v>
      </c>
      <c r="I109" s="57"/>
      <c r="J109" s="2"/>
      <c r="K109" s="2"/>
      <c r="L109" s="2"/>
      <c r="AI109" s="2"/>
      <c r="AV109" s="2"/>
      <c r="AX109" s="2"/>
      <c r="BB109" s="2"/>
    </row>
    <row r="110" spans="2:54" x14ac:dyDescent="0.35">
      <c r="B110" s="57"/>
      <c r="C110" s="57" t="s">
        <v>198</v>
      </c>
      <c r="D110" s="57" t="s">
        <v>189</v>
      </c>
      <c r="E110" s="57" t="s">
        <v>142</v>
      </c>
      <c r="F110" s="58">
        <v>-24150</v>
      </c>
      <c r="G110" s="58">
        <v>-136.51994999999999</v>
      </c>
      <c r="H110" s="58">
        <v>-0.46</v>
      </c>
      <c r="I110" s="57"/>
      <c r="J110" s="2"/>
      <c r="K110" s="2"/>
      <c r="L110" s="2"/>
      <c r="AI110" s="2"/>
      <c r="AV110" s="2"/>
      <c r="AX110" s="2"/>
      <c r="BB110" s="2"/>
    </row>
    <row r="111" spans="2:54" x14ac:dyDescent="0.35">
      <c r="B111" s="57"/>
      <c r="C111" s="57" t="s">
        <v>199</v>
      </c>
      <c r="D111" s="57" t="s">
        <v>189</v>
      </c>
      <c r="E111" s="57" t="s">
        <v>145</v>
      </c>
      <c r="F111" s="58">
        <v>-4500</v>
      </c>
      <c r="G111" s="58">
        <v>-80.239500000000007</v>
      </c>
      <c r="H111" s="58">
        <v>-0.27</v>
      </c>
      <c r="I111" s="57"/>
      <c r="J111" s="2"/>
      <c r="K111" s="2"/>
      <c r="L111" s="2"/>
      <c r="AI111" s="2"/>
      <c r="AV111" s="2"/>
      <c r="AX111" s="2"/>
      <c r="BB111" s="2"/>
    </row>
    <row r="112" spans="2:54" x14ac:dyDescent="0.35">
      <c r="B112" s="57"/>
      <c r="C112" s="57" t="s">
        <v>200</v>
      </c>
      <c r="D112" s="57" t="s">
        <v>189</v>
      </c>
      <c r="E112" s="57" t="s">
        <v>32</v>
      </c>
      <c r="F112" s="58">
        <v>-929175</v>
      </c>
      <c r="G112" s="58">
        <v>-60.582210000000003</v>
      </c>
      <c r="H112" s="58">
        <v>-0.21</v>
      </c>
      <c r="I112" s="57"/>
      <c r="J112" s="2"/>
      <c r="K112" s="2"/>
      <c r="L112" s="2"/>
      <c r="AI112" s="2"/>
      <c r="AV112" s="2"/>
      <c r="AX112" s="2"/>
      <c r="BB112" s="2"/>
    </row>
    <row r="113" spans="2:54" x14ac:dyDescent="0.35">
      <c r="B113" s="57"/>
      <c r="C113" s="59" t="s">
        <v>201</v>
      </c>
      <c r="D113" s="57"/>
      <c r="E113" s="57"/>
      <c r="F113" s="58"/>
      <c r="G113" s="60">
        <f>SUM(G101:G112)</f>
        <v>-5226.6924424999979</v>
      </c>
      <c r="H113" s="60">
        <f>SUM(H101:H112)</f>
        <v>-17.750000000000004</v>
      </c>
      <c r="I113" s="57"/>
      <c r="J113" s="2"/>
      <c r="K113" s="2"/>
      <c r="L113" s="2"/>
      <c r="AI113" s="2"/>
      <c r="AV113" s="2"/>
      <c r="AX113" s="2"/>
      <c r="BB113" s="2"/>
    </row>
    <row r="114" spans="2:54" s="9" customFormat="1" x14ac:dyDescent="0.35">
      <c r="F114" s="61"/>
      <c r="G114" s="61"/>
      <c r="H114" s="61"/>
    </row>
    <row r="115" spans="2:54" s="9" customFormat="1" x14ac:dyDescent="0.35">
      <c r="C115" s="9" t="s">
        <v>202</v>
      </c>
      <c r="F115" s="61"/>
      <c r="G115" s="61"/>
      <c r="H115" s="61"/>
    </row>
    <row r="116" spans="2:54" s="9" customFormat="1" x14ac:dyDescent="0.35">
      <c r="C116" s="62" t="s">
        <v>203</v>
      </c>
      <c r="F116" s="61"/>
      <c r="G116" s="61"/>
      <c r="H116" s="61"/>
    </row>
    <row r="117" spans="2:54" s="9" customFormat="1" x14ac:dyDescent="0.35">
      <c r="C117" s="2" t="s">
        <v>204</v>
      </c>
      <c r="F117" s="61"/>
      <c r="G117" s="61"/>
      <c r="H117" s="61"/>
    </row>
    <row r="118" spans="2:54" s="9" customFormat="1" x14ac:dyDescent="0.35">
      <c r="C118" s="2" t="s">
        <v>205</v>
      </c>
      <c r="F118" s="61"/>
      <c r="G118" s="61"/>
      <c r="H118" s="61"/>
    </row>
    <row r="119" spans="2:54" s="9" customFormat="1" x14ac:dyDescent="0.35">
      <c r="C119" s="63" t="s">
        <v>206</v>
      </c>
      <c r="F119" s="61"/>
      <c r="G119" s="61"/>
      <c r="H119" s="61"/>
    </row>
    <row r="120" spans="2:54" s="9" customFormat="1" x14ac:dyDescent="0.35">
      <c r="C120" s="63" t="s">
        <v>207</v>
      </c>
      <c r="F120" s="61"/>
      <c r="G120" s="61"/>
      <c r="H120" s="61"/>
    </row>
    <row r="121" spans="2:54" x14ac:dyDescent="0.35">
      <c r="C121" s="2" t="s">
        <v>208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2:54" x14ac:dyDescent="0.35">
      <c r="L122" s="2"/>
      <c r="AH122" s="6"/>
      <c r="AI122" s="2"/>
      <c r="AU122" s="6"/>
      <c r="AV122" s="2"/>
      <c r="AW122" s="6"/>
      <c r="AX122" s="2"/>
      <c r="BA122" s="6"/>
      <c r="BB122" s="2"/>
    </row>
    <row r="123" spans="2:54" ht="16" thickBot="1" x14ac:dyDescent="0.4">
      <c r="C123" s="64" t="s">
        <v>209</v>
      </c>
      <c r="D123" s="65"/>
      <c r="E123" s="65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2:54" ht="26" x14ac:dyDescent="0.35">
      <c r="C124" s="66" t="s">
        <v>210</v>
      </c>
      <c r="D124" s="67" t="s">
        <v>211</v>
      </c>
      <c r="E124" s="67" t="s">
        <v>212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2:54" x14ac:dyDescent="0.35">
      <c r="C125" s="68" t="s">
        <v>213</v>
      </c>
      <c r="D125" s="69">
        <v>11.22</v>
      </c>
      <c r="E125" s="69">
        <v>10.97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2:54" x14ac:dyDescent="0.35">
      <c r="C126" s="68" t="s">
        <v>214</v>
      </c>
      <c r="D126" s="69">
        <v>11.22</v>
      </c>
      <c r="E126" s="69">
        <v>10.97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2:54" x14ac:dyDescent="0.35">
      <c r="C127" s="68" t="s">
        <v>215</v>
      </c>
      <c r="D127" s="69">
        <v>11.46</v>
      </c>
      <c r="E127" s="69">
        <v>11.22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2:54" ht="14" thickBot="1" x14ac:dyDescent="0.4">
      <c r="C128" s="70" t="s">
        <v>216</v>
      </c>
      <c r="D128" s="69">
        <v>11.46</v>
      </c>
      <c r="E128" s="69">
        <v>11.22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x14ac:dyDescent="0.35">
      <c r="C129" s="71"/>
      <c r="D129" s="72"/>
      <c r="E129" s="72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171" t="s">
        <v>217</v>
      </c>
      <c r="D130" s="171"/>
      <c r="E130" s="171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172" t="s">
        <v>210</v>
      </c>
      <c r="D131" s="174" t="s">
        <v>218</v>
      </c>
      <c r="E131" s="175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x14ac:dyDescent="0.35">
      <c r="C132" s="173"/>
      <c r="D132" s="73" t="s">
        <v>219</v>
      </c>
      <c r="E132" s="74" t="s">
        <v>220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x14ac:dyDescent="0.35">
      <c r="C133" s="75" t="s">
        <v>214</v>
      </c>
      <c r="D133" s="76" t="s">
        <v>221</v>
      </c>
      <c r="E133" s="76" t="s">
        <v>221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70" t="s">
        <v>216</v>
      </c>
      <c r="D134" s="76" t="s">
        <v>221</v>
      </c>
      <c r="E134" s="76" t="s">
        <v>221</v>
      </c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" thickBot="1" x14ac:dyDescent="0.4">
      <c r="C135" s="72"/>
      <c r="D135" s="72"/>
      <c r="E135" s="72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" thickBot="1" x14ac:dyDescent="0.4">
      <c r="C136" s="77" t="s">
        <v>222</v>
      </c>
      <c r="D136" s="78">
        <v>3.67</v>
      </c>
      <c r="E136" s="79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x14ac:dyDescent="0.35">
      <c r="C137" s="72"/>
      <c r="D137" s="72"/>
      <c r="E137" s="72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80" t="s">
        <v>223</v>
      </c>
      <c r="D138" s="80"/>
      <c r="E138" s="80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80" t="s">
        <v>224</v>
      </c>
      <c r="D139" s="80"/>
      <c r="E139" s="80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80" t="s">
        <v>225</v>
      </c>
      <c r="D140" s="80"/>
      <c r="E140" s="80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81" t="s">
        <v>226</v>
      </c>
      <c r="D141" s="80"/>
      <c r="E141" s="80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81" t="s">
        <v>227</v>
      </c>
      <c r="D142" s="80"/>
      <c r="E142" s="80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81" t="s">
        <v>228</v>
      </c>
      <c r="D143" s="80"/>
      <c r="E143" s="80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.5" x14ac:dyDescent="0.35">
      <c r="C144" s="81" t="s">
        <v>229</v>
      </c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5" thickBot="1" x14ac:dyDescent="0.4">
      <c r="C145" s="82"/>
      <c r="F145" s="83"/>
      <c r="G145" s="84"/>
      <c r="H145" s="84"/>
      <c r="I145" s="84"/>
      <c r="J145" s="84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85" t="s">
        <v>230</v>
      </c>
      <c r="D146" s="86"/>
      <c r="E146" s="86"/>
      <c r="F146" s="87"/>
      <c r="G146" s="87"/>
      <c r="H146" s="88"/>
      <c r="I146" s="84"/>
      <c r="J146" s="84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ht="40.5" x14ac:dyDescent="0.35">
      <c r="C147" s="89" t="s">
        <v>231</v>
      </c>
      <c r="D147" s="90" t="s">
        <v>232</v>
      </c>
      <c r="E147" s="90" t="s">
        <v>184</v>
      </c>
      <c r="F147" s="90" t="s">
        <v>233</v>
      </c>
      <c r="G147" s="90" t="s">
        <v>234</v>
      </c>
      <c r="H147" s="91" t="s">
        <v>235</v>
      </c>
      <c r="I147" s="84"/>
      <c r="J147" s="84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92" t="s">
        <v>54</v>
      </c>
      <c r="D148" s="93">
        <v>45930</v>
      </c>
      <c r="E148" s="94" t="s">
        <v>189</v>
      </c>
      <c r="F148" s="95">
        <v>2282.5346</v>
      </c>
      <c r="G148" s="95">
        <v>2259.3000000000002</v>
      </c>
      <c r="H148" s="96">
        <v>135.35741250000001</v>
      </c>
      <c r="I148" s="84"/>
      <c r="J148" s="84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92" t="s">
        <v>140</v>
      </c>
      <c r="D149" s="93">
        <v>45930</v>
      </c>
      <c r="E149" s="94" t="s">
        <v>189</v>
      </c>
      <c r="F149" s="95">
        <v>578</v>
      </c>
      <c r="G149" s="95">
        <v>565.29999999999995</v>
      </c>
      <c r="H149" s="96">
        <v>26.7821085</v>
      </c>
      <c r="I149" s="84"/>
      <c r="J149" s="84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92" t="s">
        <v>125</v>
      </c>
      <c r="D150" s="93">
        <v>45930</v>
      </c>
      <c r="E150" s="94" t="s">
        <v>189</v>
      </c>
      <c r="F150" s="95">
        <v>1064.6289999999999</v>
      </c>
      <c r="G150" s="95">
        <v>1052.0999999999999</v>
      </c>
      <c r="H150" s="96">
        <v>36.197150000000001</v>
      </c>
      <c r="I150" s="84"/>
      <c r="J150" s="84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92" t="s">
        <v>64</v>
      </c>
      <c r="D151" s="93">
        <v>45930</v>
      </c>
      <c r="E151" s="94" t="s">
        <v>189</v>
      </c>
      <c r="F151" s="95">
        <v>240.86505600000001</v>
      </c>
      <c r="G151" s="95">
        <v>233.63</v>
      </c>
      <c r="H151" s="96">
        <v>86.280411299999983</v>
      </c>
      <c r="I151" s="84"/>
      <c r="J151" s="84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92" t="s">
        <v>36</v>
      </c>
      <c r="D152" s="93">
        <v>45930</v>
      </c>
      <c r="E152" s="94" t="s">
        <v>189</v>
      </c>
      <c r="F152" s="95">
        <v>2643.3649999999998</v>
      </c>
      <c r="G152" s="95">
        <v>2675.8</v>
      </c>
      <c r="H152" s="96">
        <v>141.32130000000001</v>
      </c>
      <c r="I152" s="84"/>
      <c r="J152" s="84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92" t="s">
        <v>18</v>
      </c>
      <c r="D153" s="93">
        <v>45930</v>
      </c>
      <c r="E153" s="94" t="s">
        <v>189</v>
      </c>
      <c r="F153" s="95">
        <v>2001.6478910000001</v>
      </c>
      <c r="G153" s="95">
        <v>1972</v>
      </c>
      <c r="H153" s="96">
        <v>165.82768999999999</v>
      </c>
      <c r="I153" s="84"/>
      <c r="J153" s="84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92" t="s">
        <v>119</v>
      </c>
      <c r="D154" s="93">
        <v>45930</v>
      </c>
      <c r="E154" s="94" t="s">
        <v>189</v>
      </c>
      <c r="F154" s="95">
        <v>611.84490000000005</v>
      </c>
      <c r="G154" s="95">
        <v>557.1</v>
      </c>
      <c r="H154" s="96">
        <v>42.804937500000001</v>
      </c>
      <c r="I154" s="84"/>
      <c r="J154" s="84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92" t="s">
        <v>134</v>
      </c>
      <c r="D155" s="93">
        <v>45930</v>
      </c>
      <c r="E155" s="94" t="s">
        <v>189</v>
      </c>
      <c r="F155" s="95">
        <v>3394.7750000000001</v>
      </c>
      <c r="G155" s="95">
        <v>3217.6</v>
      </c>
      <c r="H155" s="96">
        <v>33.604563999999996</v>
      </c>
      <c r="I155" s="84"/>
      <c r="J155" s="84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92" t="s">
        <v>143</v>
      </c>
      <c r="D156" s="93">
        <v>45930</v>
      </c>
      <c r="E156" s="94" t="s">
        <v>189</v>
      </c>
      <c r="F156" s="95">
        <v>1808.28</v>
      </c>
      <c r="G156" s="95">
        <v>1783.1</v>
      </c>
      <c r="H156" s="96">
        <v>15.72723</v>
      </c>
      <c r="I156" s="84"/>
      <c r="J156" s="84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92" t="s">
        <v>22</v>
      </c>
      <c r="D157" s="93">
        <v>45930</v>
      </c>
      <c r="E157" s="94" t="s">
        <v>189</v>
      </c>
      <c r="F157" s="95">
        <v>1414.6295299999999</v>
      </c>
      <c r="G157" s="95">
        <v>1364.4</v>
      </c>
      <c r="H157" s="96">
        <v>237.659235</v>
      </c>
      <c r="I157" s="84"/>
      <c r="J157" s="84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92" t="s">
        <v>81</v>
      </c>
      <c r="D158" s="93">
        <v>45930</v>
      </c>
      <c r="E158" s="94" t="s">
        <v>189</v>
      </c>
      <c r="F158" s="95">
        <v>3639.9964</v>
      </c>
      <c r="G158" s="95">
        <v>3648.1</v>
      </c>
      <c r="H158" s="96">
        <v>61.719831299999996</v>
      </c>
      <c r="I158" s="84"/>
      <c r="J158" s="84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92" t="s">
        <v>146</v>
      </c>
      <c r="D159" s="93">
        <v>45930</v>
      </c>
      <c r="E159" s="94" t="s">
        <v>189</v>
      </c>
      <c r="F159" s="95">
        <v>7.6</v>
      </c>
      <c r="G159" s="95">
        <v>6.52</v>
      </c>
      <c r="H159" s="96">
        <v>20.8228118</v>
      </c>
      <c r="I159" s="84"/>
      <c r="J159" s="84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9"/>
      <c r="D160" s="90"/>
      <c r="E160" s="90"/>
      <c r="F160" s="90"/>
      <c r="G160" s="90"/>
      <c r="H160" s="97"/>
      <c r="I160" s="84"/>
      <c r="J160" s="84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92" t="s">
        <v>236</v>
      </c>
      <c r="D161" s="98"/>
      <c r="E161" s="98"/>
      <c r="F161" s="98"/>
      <c r="G161" s="98"/>
      <c r="H161" s="97"/>
      <c r="I161" s="84"/>
      <c r="J161" s="84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99"/>
      <c r="D162" s="100"/>
      <c r="E162" s="100"/>
      <c r="F162" s="101"/>
      <c r="G162" s="101"/>
      <c r="H162" s="102"/>
      <c r="I162" s="84"/>
      <c r="J162" s="84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99" t="s">
        <v>237</v>
      </c>
      <c r="D163" s="100"/>
      <c r="E163" s="9"/>
      <c r="F163" s="101"/>
      <c r="G163" s="101"/>
      <c r="H163" s="102"/>
      <c r="I163" s="84"/>
      <c r="J163" s="84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103" t="s">
        <v>238</v>
      </c>
      <c r="D164" s="101"/>
      <c r="E164" s="101"/>
      <c r="F164" s="72" t="s">
        <v>221</v>
      </c>
      <c r="G164" s="101"/>
      <c r="H164" s="102"/>
      <c r="I164" s="84"/>
      <c r="J164" s="84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103" t="s">
        <v>239</v>
      </c>
      <c r="D165" s="101"/>
      <c r="E165" s="101"/>
      <c r="F165" s="79">
        <v>838</v>
      </c>
      <c r="G165" s="101" t="s">
        <v>240</v>
      </c>
      <c r="H165" s="102"/>
      <c r="I165" s="84"/>
      <c r="J165" s="84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103" t="s">
        <v>241</v>
      </c>
      <c r="D166" s="101"/>
      <c r="E166" s="101"/>
      <c r="F166" s="79">
        <v>838</v>
      </c>
      <c r="G166" s="104"/>
      <c r="H166" s="105"/>
      <c r="I166" s="84"/>
      <c r="J166" s="84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103" t="s">
        <v>242</v>
      </c>
      <c r="D167" s="101"/>
      <c r="E167" s="101"/>
      <c r="F167" s="79">
        <v>0</v>
      </c>
      <c r="G167" s="104"/>
      <c r="H167" s="105"/>
      <c r="I167" s="84"/>
      <c r="J167" s="84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103" t="s">
        <v>243</v>
      </c>
      <c r="D168" s="101"/>
      <c r="E168" s="101"/>
      <c r="F168" s="106" t="s">
        <v>221</v>
      </c>
      <c r="G168" s="104"/>
      <c r="H168" s="105"/>
      <c r="I168" s="84"/>
      <c r="J168" s="84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103" t="s">
        <v>244</v>
      </c>
      <c r="D169" s="101"/>
      <c r="E169" s="101"/>
      <c r="F169" s="79">
        <v>605613668.65999985</v>
      </c>
      <c r="G169" s="104"/>
      <c r="H169" s="105"/>
      <c r="I169" s="84"/>
      <c r="J169" s="84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103" t="s">
        <v>245</v>
      </c>
      <c r="D170" s="101"/>
      <c r="E170" s="101"/>
      <c r="F170" s="79">
        <v>605498278.00999999</v>
      </c>
      <c r="G170" s="104"/>
      <c r="H170" s="105"/>
      <c r="I170" s="84"/>
      <c r="J170" s="84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03" t="s">
        <v>246</v>
      </c>
      <c r="D171" s="101"/>
      <c r="E171" s="101"/>
      <c r="F171" s="79">
        <v>0</v>
      </c>
      <c r="G171" s="104"/>
      <c r="H171" s="105"/>
      <c r="I171" s="84"/>
      <c r="J171" s="84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3" t="s">
        <v>247</v>
      </c>
      <c r="D172" s="101"/>
      <c r="E172" s="101"/>
      <c r="F172" s="79">
        <f>F170-F169+F171</f>
        <v>-115390.64999985695</v>
      </c>
      <c r="G172" s="104"/>
      <c r="H172" s="105"/>
      <c r="I172" s="84"/>
      <c r="J172" s="84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07" t="s">
        <v>248</v>
      </c>
      <c r="D173" s="108"/>
      <c r="E173" s="108"/>
      <c r="F173" s="109"/>
      <c r="G173" s="104"/>
      <c r="H173" s="105"/>
      <c r="I173" s="84"/>
      <c r="J173" s="84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103"/>
      <c r="D174" s="101"/>
      <c r="E174" s="101"/>
      <c r="F174" s="109"/>
      <c r="G174" s="109"/>
      <c r="H174" s="105"/>
      <c r="I174" s="84"/>
      <c r="J174" s="84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9" t="s">
        <v>249</v>
      </c>
      <c r="D175" s="100"/>
      <c r="E175" s="9"/>
      <c r="F175" s="101"/>
      <c r="G175" s="101"/>
      <c r="H175" s="102"/>
      <c r="I175" s="84"/>
      <c r="J175" s="84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ht="40.5" x14ac:dyDescent="0.35">
      <c r="C176" s="89" t="s">
        <v>231</v>
      </c>
      <c r="D176" s="90" t="s">
        <v>184</v>
      </c>
      <c r="E176" s="90" t="s">
        <v>233</v>
      </c>
      <c r="F176" s="90" t="s">
        <v>234</v>
      </c>
      <c r="G176" s="90" t="s">
        <v>235</v>
      </c>
      <c r="H176" s="102"/>
      <c r="I176" s="84"/>
      <c r="J176" s="84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152" t="s">
        <v>221</v>
      </c>
      <c r="D177" s="153"/>
      <c r="E177" s="153"/>
      <c r="F177" s="153"/>
      <c r="G177" s="154"/>
      <c r="H177" s="102"/>
      <c r="I177" s="84"/>
      <c r="J177" s="84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10" t="s">
        <v>250</v>
      </c>
      <c r="D178" s="111"/>
      <c r="E178" s="111"/>
      <c r="F178" s="111"/>
      <c r="G178" s="112"/>
      <c r="H178" s="102"/>
      <c r="I178" s="84"/>
      <c r="J178" s="84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99"/>
      <c r="D179" s="100"/>
      <c r="E179" s="100"/>
      <c r="F179" s="101"/>
      <c r="G179" s="101"/>
      <c r="H179" s="102"/>
      <c r="I179" s="84"/>
      <c r="J179" s="84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99" t="s">
        <v>251</v>
      </c>
      <c r="D180" s="100"/>
      <c r="E180" s="9"/>
      <c r="F180" s="101"/>
      <c r="G180" s="101"/>
      <c r="H180" s="102"/>
      <c r="I180" s="84"/>
      <c r="J180" s="84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03" t="s">
        <v>238</v>
      </c>
      <c r="D181" s="101"/>
      <c r="E181" s="101"/>
      <c r="F181" s="113" t="s">
        <v>221</v>
      </c>
      <c r="G181" s="101"/>
      <c r="H181" s="102"/>
      <c r="I181" s="84"/>
      <c r="J181" s="84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103" t="s">
        <v>239</v>
      </c>
      <c r="D182" s="101"/>
      <c r="E182" s="101"/>
      <c r="F182" s="113" t="s">
        <v>221</v>
      </c>
      <c r="G182" s="101"/>
      <c r="H182" s="102"/>
      <c r="I182" s="84"/>
      <c r="J182" s="84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103" t="s">
        <v>241</v>
      </c>
      <c r="D183" s="101"/>
      <c r="E183" s="101"/>
      <c r="F183" s="113" t="s">
        <v>221</v>
      </c>
      <c r="G183" s="104"/>
      <c r="H183" s="105"/>
      <c r="I183" s="84"/>
      <c r="J183" s="84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103" t="s">
        <v>242</v>
      </c>
      <c r="D184" s="101"/>
      <c r="E184" s="101"/>
      <c r="F184" s="113" t="s">
        <v>221</v>
      </c>
      <c r="G184" s="104"/>
      <c r="H184" s="105"/>
      <c r="I184" s="84"/>
      <c r="J184" s="84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3" t="s">
        <v>243</v>
      </c>
      <c r="D185" s="101"/>
      <c r="E185" s="101"/>
      <c r="F185" s="113" t="s">
        <v>221</v>
      </c>
      <c r="G185" s="104"/>
      <c r="H185" s="105"/>
      <c r="I185" s="84"/>
      <c r="J185" s="84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3" t="s">
        <v>244</v>
      </c>
      <c r="D186" s="101"/>
      <c r="E186" s="101"/>
      <c r="F186" s="113" t="s">
        <v>221</v>
      </c>
      <c r="G186" s="104"/>
      <c r="H186" s="105"/>
      <c r="I186" s="84"/>
      <c r="J186" s="84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03" t="s">
        <v>245</v>
      </c>
      <c r="D187" s="101"/>
      <c r="E187" s="101"/>
      <c r="F187" s="113" t="s">
        <v>221</v>
      </c>
      <c r="G187" s="104"/>
      <c r="H187" s="105"/>
      <c r="I187" s="84"/>
      <c r="J187" s="84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3" t="s">
        <v>246</v>
      </c>
      <c r="D188" s="101"/>
      <c r="E188" s="101"/>
      <c r="F188" s="113" t="s">
        <v>221</v>
      </c>
      <c r="G188" s="104"/>
      <c r="H188" s="105"/>
      <c r="I188" s="84"/>
      <c r="J188" s="84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ht="14" thickBot="1" x14ac:dyDescent="0.4">
      <c r="C189" s="114" t="s">
        <v>247</v>
      </c>
      <c r="D189" s="115"/>
      <c r="E189" s="115"/>
      <c r="F189" s="116" t="s">
        <v>221</v>
      </c>
      <c r="G189" s="117"/>
      <c r="H189" s="118"/>
      <c r="I189" s="84"/>
      <c r="J189" s="84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103"/>
      <c r="D190" s="101"/>
      <c r="E190" s="101"/>
      <c r="F190" s="101"/>
      <c r="G190" s="119"/>
      <c r="H190" s="120"/>
      <c r="I190" s="84"/>
      <c r="J190" s="84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99" t="s">
        <v>252</v>
      </c>
      <c r="D191" s="100"/>
      <c r="E191" s="121"/>
      <c r="F191" s="101"/>
      <c r="G191" s="122"/>
      <c r="H191" s="102"/>
      <c r="I191" s="84"/>
      <c r="J191" s="84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ht="27" x14ac:dyDescent="0.35">
      <c r="C192" s="89" t="s">
        <v>231</v>
      </c>
      <c r="D192" s="90" t="s">
        <v>253</v>
      </c>
      <c r="E192" s="90" t="s">
        <v>254</v>
      </c>
      <c r="F192" s="90" t="s">
        <v>255</v>
      </c>
      <c r="G192" s="122"/>
      <c r="H192" s="123"/>
      <c r="I192" s="84"/>
      <c r="J192" s="84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152" t="s">
        <v>221</v>
      </c>
      <c r="D193" s="153"/>
      <c r="E193" s="153"/>
      <c r="F193" s="154"/>
      <c r="G193" s="122"/>
      <c r="H193" s="102"/>
      <c r="I193" s="84"/>
      <c r="J193" s="84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10" t="s">
        <v>256</v>
      </c>
      <c r="D194" s="111"/>
      <c r="E194" s="111"/>
      <c r="F194" s="112"/>
      <c r="G194" s="122"/>
      <c r="H194" s="102"/>
      <c r="I194" s="84"/>
      <c r="J194" s="84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24"/>
      <c r="D195" s="125"/>
      <c r="E195" s="125"/>
      <c r="F195" s="101"/>
      <c r="G195" s="122"/>
      <c r="H195" s="102"/>
      <c r="I195" s="84"/>
      <c r="J195" s="84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99" t="s">
        <v>257</v>
      </c>
      <c r="D196" s="100"/>
      <c r="E196" s="9"/>
      <c r="F196" s="101"/>
      <c r="G196" s="101"/>
      <c r="H196" s="102"/>
      <c r="I196" s="84"/>
      <c r="J196" s="84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03" t="s">
        <v>258</v>
      </c>
      <c r="D197" s="101"/>
      <c r="E197" s="101"/>
      <c r="F197" s="101" t="s">
        <v>221</v>
      </c>
      <c r="G197" s="101"/>
      <c r="H197" s="102"/>
      <c r="I197" s="84"/>
      <c r="J197" s="84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03" t="s">
        <v>259</v>
      </c>
      <c r="D198" s="101"/>
      <c r="E198" s="101"/>
      <c r="F198" s="101" t="s">
        <v>221</v>
      </c>
      <c r="G198" s="101"/>
      <c r="H198" s="102"/>
      <c r="I198" s="84"/>
      <c r="J198" s="84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03" t="s">
        <v>260</v>
      </c>
      <c r="D199" s="101"/>
      <c r="E199" s="101"/>
      <c r="F199" s="101" t="s">
        <v>221</v>
      </c>
      <c r="G199" s="101"/>
      <c r="H199" s="102"/>
      <c r="I199" s="84"/>
      <c r="J199" s="84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07" t="s">
        <v>261</v>
      </c>
      <c r="D200" s="108"/>
      <c r="E200" s="108"/>
      <c r="F200" s="101"/>
      <c r="G200" s="101"/>
      <c r="H200" s="102"/>
      <c r="I200" s="84"/>
      <c r="J200" s="84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07"/>
      <c r="D201" s="108"/>
      <c r="E201" s="108"/>
      <c r="F201" s="101"/>
      <c r="G201" s="101"/>
      <c r="H201" s="102"/>
      <c r="I201" s="84"/>
      <c r="J201" s="84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26" t="s">
        <v>262</v>
      </c>
      <c r="D202" s="121"/>
      <c r="E202" s="121"/>
      <c r="F202" s="101"/>
      <c r="G202" s="122"/>
      <c r="H202" s="102"/>
      <c r="I202" s="84"/>
      <c r="J202" s="84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ht="40.5" x14ac:dyDescent="0.35">
      <c r="C203" s="89" t="s">
        <v>231</v>
      </c>
      <c r="D203" s="90" t="s">
        <v>263</v>
      </c>
      <c r="E203" s="90" t="s">
        <v>253</v>
      </c>
      <c r="F203" s="90" t="s">
        <v>254</v>
      </c>
      <c r="G203" s="90" t="s">
        <v>264</v>
      </c>
      <c r="H203" s="102"/>
      <c r="I203" s="84"/>
      <c r="J203" s="84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27" t="s">
        <v>265</v>
      </c>
      <c r="D204" s="127" t="s">
        <v>266</v>
      </c>
      <c r="E204" s="128">
        <v>27</v>
      </c>
      <c r="F204" s="129">
        <v>9.9</v>
      </c>
      <c r="G204" s="129">
        <v>2.9</v>
      </c>
      <c r="H204" s="102"/>
      <c r="I204" s="84"/>
      <c r="J204" s="84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27" t="s">
        <v>267</v>
      </c>
      <c r="D205" s="127" t="s">
        <v>266</v>
      </c>
      <c r="E205" s="128">
        <v>25</v>
      </c>
      <c r="F205" s="129">
        <v>4.45</v>
      </c>
      <c r="G205" s="129">
        <v>1.85</v>
      </c>
      <c r="H205" s="102"/>
      <c r="I205" s="84"/>
      <c r="J205" s="84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27" t="s">
        <v>268</v>
      </c>
      <c r="D206" s="127" t="s">
        <v>266</v>
      </c>
      <c r="E206" s="128">
        <v>10</v>
      </c>
      <c r="F206" s="129">
        <v>51.38</v>
      </c>
      <c r="G206" s="129">
        <v>37.200000000000003</v>
      </c>
      <c r="H206" s="102"/>
      <c r="I206" s="84"/>
      <c r="J206" s="84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27" t="s">
        <v>269</v>
      </c>
      <c r="D207" s="127" t="s">
        <v>266</v>
      </c>
      <c r="E207" s="128">
        <v>22</v>
      </c>
      <c r="F207" s="129">
        <v>8</v>
      </c>
      <c r="G207" s="129">
        <v>1.3</v>
      </c>
      <c r="H207" s="102"/>
      <c r="I207" s="84"/>
      <c r="J207" s="84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27"/>
      <c r="D208" s="127"/>
      <c r="E208" s="127"/>
      <c r="F208" s="127"/>
      <c r="G208" s="127"/>
      <c r="H208" s="102"/>
      <c r="I208" s="84"/>
      <c r="J208" s="84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55" t="s">
        <v>270</v>
      </c>
      <c r="D209" s="155"/>
      <c r="E209" s="155"/>
      <c r="F209" s="155"/>
      <c r="G209" s="155"/>
      <c r="H209" s="102"/>
      <c r="I209" s="84"/>
      <c r="J209" s="84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30"/>
      <c r="D210" s="131"/>
      <c r="E210" s="131"/>
      <c r="F210" s="131"/>
      <c r="G210" s="131"/>
      <c r="H210" s="102"/>
      <c r="I210" s="84"/>
      <c r="J210" s="84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132" t="s">
        <v>271</v>
      </c>
      <c r="D211" s="9"/>
      <c r="E211" s="9"/>
      <c r="F211" s="101"/>
      <c r="G211" s="101"/>
      <c r="H211" s="102"/>
      <c r="I211" s="84"/>
      <c r="J211" s="84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03" t="s">
        <v>258</v>
      </c>
      <c r="D212" s="101"/>
      <c r="E212" s="101"/>
      <c r="F212" s="101" t="s">
        <v>221</v>
      </c>
      <c r="G212" s="101"/>
      <c r="H212" s="102"/>
      <c r="I212" s="84"/>
      <c r="J212" s="84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03" t="s">
        <v>259</v>
      </c>
      <c r="D213" s="101"/>
      <c r="E213" s="101"/>
      <c r="F213" s="101" t="s">
        <v>221</v>
      </c>
      <c r="G213" s="101"/>
      <c r="H213" s="102"/>
      <c r="I213" s="84"/>
      <c r="J213" s="84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ht="14" thickBot="1" x14ac:dyDescent="0.4">
      <c r="C214" s="133" t="s">
        <v>260</v>
      </c>
      <c r="D214" s="134"/>
      <c r="E214" s="134"/>
      <c r="F214" s="134" t="s">
        <v>221</v>
      </c>
      <c r="G214" s="134"/>
      <c r="H214" s="135"/>
      <c r="I214" s="84"/>
      <c r="J214" s="84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36"/>
      <c r="D215" s="137"/>
      <c r="E215" s="137"/>
      <c r="F215" s="137"/>
      <c r="G215" s="137"/>
      <c r="H215" s="138"/>
      <c r="I215" s="84"/>
      <c r="J215" s="84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99" t="s">
        <v>272</v>
      </c>
      <c r="D216" s="139" t="s">
        <v>221</v>
      </c>
      <c r="E216" s="72"/>
      <c r="F216" s="72"/>
      <c r="G216" s="72"/>
      <c r="H216" s="140"/>
      <c r="I216" s="84"/>
      <c r="J216" s="84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141"/>
      <c r="D217" s="72"/>
      <c r="E217" s="72"/>
      <c r="F217" s="72"/>
      <c r="G217" s="72"/>
      <c r="H217" s="140"/>
      <c r="I217" s="84"/>
      <c r="J217" s="84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x14ac:dyDescent="0.35">
      <c r="C218" s="141"/>
      <c r="D218" s="72"/>
      <c r="E218" s="72"/>
      <c r="F218" s="72"/>
      <c r="G218" s="72"/>
      <c r="H218" s="140"/>
      <c r="I218" s="84"/>
      <c r="J218" s="84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ht="14" thickBot="1" x14ac:dyDescent="0.4">
      <c r="C219" s="142"/>
      <c r="D219" s="143"/>
      <c r="E219" s="143"/>
      <c r="F219" s="143"/>
      <c r="G219" s="143"/>
      <c r="H219" s="144"/>
      <c r="I219" s="84"/>
      <c r="J219" s="84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x14ac:dyDescent="0.35">
      <c r="C220" s="141"/>
      <c r="D220" s="72"/>
      <c r="E220" s="72"/>
      <c r="F220" s="72"/>
      <c r="G220" s="72"/>
      <c r="H220" s="140"/>
      <c r="I220" s="84"/>
      <c r="J220" s="84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x14ac:dyDescent="0.35">
      <c r="C221" s="141"/>
      <c r="D221" s="72"/>
      <c r="E221" s="72"/>
      <c r="F221" s="72"/>
      <c r="G221" s="72"/>
      <c r="H221" s="140"/>
      <c r="I221" s="84"/>
      <c r="J221" s="84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x14ac:dyDescent="0.35">
      <c r="C222" s="141"/>
      <c r="D222" s="72"/>
      <c r="E222" s="72"/>
      <c r="F222" s="72"/>
      <c r="G222" s="72"/>
      <c r="H222" s="140"/>
      <c r="I222" s="84"/>
      <c r="J222" s="84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" thickBot="1" x14ac:dyDescent="0.4">
      <c r="C223" s="142"/>
      <c r="D223" s="143"/>
      <c r="E223" s="143"/>
      <c r="F223" s="143"/>
      <c r="G223" s="143"/>
      <c r="H223" s="144"/>
      <c r="I223" s="84"/>
      <c r="J223" s="84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x14ac:dyDescent="0.35">
      <c r="C224" s="72"/>
      <c r="D224" s="72"/>
      <c r="E224" s="72"/>
      <c r="F224" s="72"/>
      <c r="G224" s="72"/>
      <c r="H224" s="72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ht="14.5" x14ac:dyDescent="0.35">
      <c r="C225" s="81" t="s">
        <v>273</v>
      </c>
      <c r="D225" s="80"/>
      <c r="E225" s="80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ht="14.5" x14ac:dyDescent="0.35">
      <c r="C226" s="80" t="s">
        <v>274</v>
      </c>
      <c r="D226" s="80"/>
      <c r="E226" s="80"/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14.5" x14ac:dyDescent="0.35">
      <c r="C227" s="81" t="s">
        <v>275</v>
      </c>
      <c r="D227" s="80"/>
      <c r="E227" s="80"/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ht="14.5" x14ac:dyDescent="0.35">
      <c r="C228" s="81" t="s">
        <v>276</v>
      </c>
      <c r="D228" s="80"/>
      <c r="E228" s="80"/>
      <c r="L228" s="2"/>
      <c r="AH228" s="6"/>
      <c r="AI228" s="2"/>
      <c r="AU228" s="6"/>
      <c r="AV228" s="2"/>
      <c r="AW228" s="6"/>
      <c r="AX228" s="2"/>
      <c r="BA228" s="6"/>
      <c r="BB228" s="2"/>
    </row>
    <row r="229" spans="1:255" x14ac:dyDescent="0.35">
      <c r="C229" s="72"/>
      <c r="D229" s="72"/>
      <c r="E229" s="72"/>
      <c r="F229" s="72"/>
      <c r="G229" s="72"/>
      <c r="H229" s="72"/>
      <c r="L229" s="2"/>
      <c r="AH229" s="6"/>
      <c r="AI229" s="2"/>
      <c r="AU229" s="6"/>
      <c r="AV229" s="2"/>
      <c r="AW229" s="6"/>
      <c r="AX229" s="2"/>
      <c r="BA229" s="6"/>
      <c r="BB229" s="2"/>
    </row>
    <row r="230" spans="1:255" x14ac:dyDescent="0.35">
      <c r="C230" s="145" t="s">
        <v>277</v>
      </c>
      <c r="L230" s="2"/>
      <c r="AH230" s="6"/>
      <c r="AI230" s="2"/>
      <c r="AU230" s="6"/>
      <c r="AV230" s="2"/>
      <c r="AW230" s="6"/>
      <c r="AX230" s="2"/>
      <c r="BA230" s="6"/>
      <c r="BB230" s="2"/>
    </row>
    <row r="231" spans="1:255" ht="14" thickBot="1" x14ac:dyDescent="0.4">
      <c r="L231" s="2"/>
      <c r="AH231" s="6"/>
      <c r="AI231" s="2"/>
      <c r="AU231" s="6"/>
      <c r="AV231" s="2"/>
      <c r="AW231" s="6"/>
      <c r="AX231" s="2"/>
      <c r="BA231" s="6"/>
      <c r="BB231" s="2"/>
    </row>
    <row r="232" spans="1:255" ht="193" customHeight="1" thickBot="1" x14ac:dyDescent="0.4">
      <c r="A232" s="101"/>
      <c r="B232" s="101"/>
      <c r="C232" s="146"/>
      <c r="D232" s="147"/>
      <c r="E232" s="147"/>
      <c r="F232" s="148"/>
      <c r="G232" s="149"/>
      <c r="H232" s="150"/>
      <c r="I232" s="150"/>
      <c r="J232" s="150"/>
      <c r="K232" s="15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5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51"/>
      <c r="AV232" s="101"/>
      <c r="AW232" s="151"/>
      <c r="AX232" s="101"/>
      <c r="AY232" s="101"/>
      <c r="AZ232" s="101"/>
      <c r="BA232" s="15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/>
      <c r="CW232" s="101"/>
      <c r="CX232" s="101"/>
      <c r="CY232" s="101"/>
      <c r="CZ232" s="101"/>
      <c r="DA232" s="101"/>
      <c r="DB232" s="101"/>
      <c r="DC232" s="101"/>
      <c r="DD232" s="101"/>
      <c r="DE232" s="101"/>
      <c r="DF232" s="101"/>
      <c r="DG232" s="101"/>
      <c r="DH232" s="101"/>
      <c r="DI232" s="101"/>
      <c r="DJ232" s="101"/>
      <c r="DK232" s="101"/>
      <c r="DL232" s="101"/>
      <c r="DM232" s="101"/>
      <c r="DN232" s="101"/>
      <c r="DO232" s="101"/>
      <c r="DP232" s="101"/>
      <c r="DQ232" s="101"/>
      <c r="DR232" s="101"/>
      <c r="DS232" s="101"/>
      <c r="DT232" s="101"/>
      <c r="DU232" s="101"/>
      <c r="DV232" s="101"/>
      <c r="DW232" s="101"/>
      <c r="DX232" s="101"/>
      <c r="DY232" s="101"/>
      <c r="DZ232" s="101"/>
      <c r="EA232" s="101"/>
      <c r="EB232" s="101"/>
      <c r="EC232" s="101"/>
      <c r="ED232" s="101"/>
      <c r="EE232" s="101"/>
      <c r="EF232" s="101"/>
      <c r="EG232" s="101"/>
      <c r="EH232" s="101"/>
      <c r="EI232" s="101"/>
      <c r="EJ232" s="101"/>
      <c r="EK232" s="101"/>
      <c r="EL232" s="101"/>
      <c r="EM232" s="101"/>
      <c r="EN232" s="101"/>
      <c r="EO232" s="101"/>
      <c r="EP232" s="101"/>
      <c r="EQ232" s="101"/>
      <c r="ER232" s="101"/>
      <c r="ES232" s="101"/>
      <c r="ET232" s="101"/>
      <c r="EU232" s="101"/>
      <c r="EV232" s="101"/>
      <c r="EW232" s="101"/>
      <c r="EX232" s="101"/>
      <c r="EY232" s="101"/>
      <c r="EZ232" s="101"/>
      <c r="FA232" s="101"/>
      <c r="FB232" s="101"/>
      <c r="FC232" s="101"/>
      <c r="FD232" s="101"/>
      <c r="FE232" s="101"/>
      <c r="FF232" s="101"/>
      <c r="FG232" s="101"/>
      <c r="FH232" s="101"/>
      <c r="FI232" s="101"/>
      <c r="FJ232" s="101"/>
      <c r="FK232" s="101"/>
      <c r="FL232" s="101"/>
      <c r="FM232" s="101"/>
      <c r="FN232" s="101"/>
      <c r="FO232" s="101"/>
      <c r="FP232" s="101"/>
      <c r="FQ232" s="101"/>
      <c r="FR232" s="101"/>
      <c r="FS232" s="101"/>
      <c r="FT232" s="101"/>
      <c r="FU232" s="101"/>
      <c r="FV232" s="101"/>
      <c r="FW232" s="101"/>
      <c r="FX232" s="101"/>
      <c r="FY232" s="101"/>
      <c r="FZ232" s="101"/>
      <c r="GA232" s="101"/>
      <c r="GB232" s="101"/>
      <c r="GC232" s="101"/>
      <c r="GD232" s="101"/>
      <c r="GE232" s="101"/>
      <c r="GF232" s="101"/>
      <c r="GG232" s="101"/>
      <c r="GH232" s="101"/>
      <c r="GI232" s="101"/>
      <c r="GJ232" s="101"/>
      <c r="GK232" s="101"/>
      <c r="GL232" s="101"/>
      <c r="GM232" s="101"/>
      <c r="GN232" s="101"/>
      <c r="GO232" s="101"/>
      <c r="GP232" s="101"/>
      <c r="GQ232" s="101"/>
      <c r="GR232" s="101"/>
      <c r="GS232" s="101"/>
      <c r="GT232" s="101"/>
      <c r="GU232" s="101"/>
      <c r="GV232" s="101"/>
      <c r="GW232" s="101"/>
      <c r="GX232" s="101"/>
      <c r="GY232" s="101"/>
      <c r="GZ232" s="101"/>
      <c r="HA232" s="101"/>
      <c r="HB232" s="101"/>
      <c r="HC232" s="101"/>
      <c r="HD232" s="101"/>
      <c r="HE232" s="101"/>
      <c r="HF232" s="101"/>
      <c r="HG232" s="101"/>
      <c r="HH232" s="101"/>
      <c r="HI232" s="101"/>
      <c r="HJ232" s="101"/>
      <c r="HK232" s="101"/>
      <c r="HL232" s="101"/>
      <c r="HM232" s="101"/>
      <c r="HN232" s="101"/>
      <c r="HO232" s="101"/>
      <c r="HP232" s="101"/>
      <c r="HQ232" s="101"/>
      <c r="HR232" s="101"/>
      <c r="HS232" s="101"/>
      <c r="HT232" s="101"/>
      <c r="HU232" s="101"/>
      <c r="HV232" s="101"/>
      <c r="HW232" s="101"/>
      <c r="HX232" s="101"/>
      <c r="HY232" s="101"/>
      <c r="HZ232" s="101"/>
      <c r="IA232" s="101"/>
      <c r="IB232" s="101"/>
      <c r="IC232" s="101"/>
      <c r="ID232" s="101"/>
      <c r="IE232" s="101"/>
      <c r="IF232" s="101"/>
      <c r="IG232" s="101"/>
      <c r="IH232" s="101"/>
      <c r="II232" s="101"/>
      <c r="IJ232" s="101"/>
      <c r="IK232" s="101"/>
      <c r="IL232" s="101"/>
      <c r="IM232" s="101"/>
      <c r="IN232" s="101"/>
      <c r="IO232" s="101"/>
      <c r="IP232" s="101"/>
      <c r="IQ232" s="101"/>
      <c r="IR232" s="101"/>
      <c r="IS232" s="101"/>
      <c r="IT232" s="101"/>
      <c r="IU232" s="101"/>
    </row>
    <row r="233" spans="1:255" ht="31.5" customHeight="1" thickBot="1" x14ac:dyDescent="0.4">
      <c r="A233" s="101"/>
      <c r="B233" s="101"/>
      <c r="C233" s="156" t="s">
        <v>278</v>
      </c>
      <c r="D233" s="157"/>
      <c r="E233" s="157"/>
      <c r="F233" s="157"/>
      <c r="G233" s="158"/>
      <c r="H233" s="150"/>
      <c r="I233" s="150"/>
      <c r="J233" s="150"/>
      <c r="K233" s="15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5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51"/>
      <c r="AV233" s="101"/>
      <c r="AW233" s="151"/>
      <c r="AX233" s="101"/>
      <c r="AY233" s="101"/>
      <c r="AZ233" s="101"/>
      <c r="BA233" s="15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/>
      <c r="CW233" s="101"/>
      <c r="CX233" s="101"/>
      <c r="CY233" s="101"/>
      <c r="CZ233" s="101"/>
      <c r="DA233" s="101"/>
      <c r="DB233" s="101"/>
      <c r="DC233" s="101"/>
      <c r="DD233" s="101"/>
      <c r="DE233" s="101"/>
      <c r="DF233" s="101"/>
      <c r="DG233" s="101"/>
      <c r="DH233" s="101"/>
      <c r="DI233" s="101"/>
      <c r="DJ233" s="101"/>
      <c r="DK233" s="101"/>
      <c r="DL233" s="101"/>
      <c r="DM233" s="101"/>
      <c r="DN233" s="101"/>
      <c r="DO233" s="101"/>
      <c r="DP233" s="101"/>
      <c r="DQ233" s="101"/>
      <c r="DR233" s="101"/>
      <c r="DS233" s="101"/>
      <c r="DT233" s="101"/>
      <c r="DU233" s="101"/>
      <c r="DV233" s="101"/>
      <c r="DW233" s="101"/>
      <c r="DX233" s="101"/>
      <c r="DY233" s="101"/>
      <c r="DZ233" s="101"/>
      <c r="EA233" s="101"/>
      <c r="EB233" s="101"/>
      <c r="EC233" s="101"/>
      <c r="ED233" s="101"/>
      <c r="EE233" s="101"/>
      <c r="EF233" s="101"/>
      <c r="EG233" s="101"/>
      <c r="EH233" s="101"/>
      <c r="EI233" s="101"/>
      <c r="EJ233" s="101"/>
      <c r="EK233" s="101"/>
      <c r="EL233" s="101"/>
      <c r="EM233" s="101"/>
      <c r="EN233" s="101"/>
      <c r="EO233" s="101"/>
      <c r="EP233" s="101"/>
      <c r="EQ233" s="101"/>
      <c r="ER233" s="101"/>
      <c r="ES233" s="101"/>
      <c r="ET233" s="101"/>
      <c r="EU233" s="101"/>
      <c r="EV233" s="101"/>
      <c r="EW233" s="101"/>
      <c r="EX233" s="101"/>
      <c r="EY233" s="101"/>
      <c r="EZ233" s="101"/>
      <c r="FA233" s="101"/>
      <c r="FB233" s="101"/>
      <c r="FC233" s="101"/>
      <c r="FD233" s="101"/>
      <c r="FE233" s="101"/>
      <c r="FF233" s="101"/>
      <c r="FG233" s="101"/>
      <c r="FH233" s="101"/>
      <c r="FI233" s="101"/>
      <c r="FJ233" s="101"/>
      <c r="FK233" s="101"/>
      <c r="FL233" s="101"/>
      <c r="FM233" s="101"/>
      <c r="FN233" s="101"/>
      <c r="FO233" s="101"/>
      <c r="FP233" s="101"/>
      <c r="FQ233" s="101"/>
      <c r="FR233" s="101"/>
      <c r="FS233" s="101"/>
      <c r="FT233" s="101"/>
      <c r="FU233" s="101"/>
      <c r="FV233" s="101"/>
      <c r="FW233" s="101"/>
      <c r="FX233" s="101"/>
      <c r="FY233" s="101"/>
      <c r="FZ233" s="101"/>
      <c r="GA233" s="101"/>
      <c r="GB233" s="101"/>
      <c r="GC233" s="101"/>
      <c r="GD233" s="101"/>
      <c r="GE233" s="101"/>
      <c r="GF233" s="101"/>
      <c r="GG233" s="101"/>
      <c r="GH233" s="101"/>
      <c r="GI233" s="101"/>
      <c r="GJ233" s="101"/>
      <c r="GK233" s="101"/>
      <c r="GL233" s="101"/>
      <c r="GM233" s="101"/>
      <c r="GN233" s="101"/>
      <c r="GO233" s="101"/>
      <c r="GP233" s="101"/>
      <c r="GQ233" s="101"/>
      <c r="GR233" s="101"/>
      <c r="GS233" s="101"/>
      <c r="GT233" s="101"/>
      <c r="GU233" s="101"/>
      <c r="GV233" s="101"/>
      <c r="GW233" s="101"/>
      <c r="GX233" s="101"/>
      <c r="GY233" s="101"/>
      <c r="GZ233" s="101"/>
      <c r="HA233" s="101"/>
      <c r="HB233" s="101"/>
      <c r="HC233" s="101"/>
      <c r="HD233" s="101"/>
      <c r="HE233" s="101"/>
      <c r="HF233" s="101"/>
      <c r="HG233" s="101"/>
      <c r="HH233" s="101"/>
      <c r="HI233" s="101"/>
      <c r="HJ233" s="101"/>
      <c r="HK233" s="101"/>
      <c r="HL233" s="101"/>
      <c r="HM233" s="101"/>
      <c r="HN233" s="101"/>
      <c r="HO233" s="101"/>
      <c r="HP233" s="101"/>
      <c r="HQ233" s="101"/>
      <c r="HR233" s="101"/>
      <c r="HS233" s="101"/>
      <c r="HT233" s="101"/>
      <c r="HU233" s="101"/>
      <c r="HV233" s="101"/>
      <c r="HW233" s="101"/>
      <c r="HX233" s="101"/>
      <c r="HY233" s="101"/>
      <c r="HZ233" s="101"/>
      <c r="IA233" s="101"/>
      <c r="IB233" s="101"/>
      <c r="IC233" s="101"/>
      <c r="ID233" s="101"/>
      <c r="IE233" s="101"/>
      <c r="IF233" s="101"/>
      <c r="IG233" s="101"/>
      <c r="IH233" s="101"/>
      <c r="II233" s="101"/>
      <c r="IJ233" s="101"/>
      <c r="IK233" s="101"/>
      <c r="IL233" s="101"/>
      <c r="IM233" s="101"/>
      <c r="IN233" s="101"/>
      <c r="IO233" s="101"/>
      <c r="IP233" s="101"/>
      <c r="IQ233" s="101"/>
      <c r="IR233" s="101"/>
      <c r="IS233" s="101"/>
      <c r="IT233" s="101"/>
      <c r="IU233" s="101"/>
    </row>
    <row r="234" spans="1:255" ht="31.5" customHeight="1" thickBot="1" x14ac:dyDescent="0.4">
      <c r="A234" s="101"/>
      <c r="B234" s="101"/>
      <c r="C234" s="159" t="s">
        <v>279</v>
      </c>
      <c r="D234" s="160"/>
      <c r="E234" s="160"/>
      <c r="F234" s="160"/>
      <c r="G234" s="161"/>
      <c r="H234" s="150"/>
      <c r="I234" s="150"/>
      <c r="J234" s="150"/>
      <c r="K234" s="15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5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51"/>
      <c r="AV234" s="101"/>
      <c r="AW234" s="151"/>
      <c r="AX234" s="101"/>
      <c r="AY234" s="101"/>
      <c r="AZ234" s="101"/>
      <c r="BA234" s="15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101"/>
      <c r="CX234" s="101"/>
      <c r="CY234" s="101"/>
      <c r="CZ234" s="101"/>
      <c r="DA234" s="101"/>
      <c r="DB234" s="101"/>
      <c r="DC234" s="101"/>
      <c r="DD234" s="101"/>
      <c r="DE234" s="101"/>
      <c r="DF234" s="101"/>
      <c r="DG234" s="101"/>
      <c r="DH234" s="101"/>
      <c r="DI234" s="101"/>
      <c r="DJ234" s="101"/>
      <c r="DK234" s="101"/>
      <c r="DL234" s="101"/>
      <c r="DM234" s="101"/>
      <c r="DN234" s="101"/>
      <c r="DO234" s="101"/>
      <c r="DP234" s="101"/>
      <c r="DQ234" s="101"/>
      <c r="DR234" s="101"/>
      <c r="DS234" s="101"/>
      <c r="DT234" s="101"/>
      <c r="DU234" s="101"/>
      <c r="DV234" s="101"/>
      <c r="DW234" s="101"/>
      <c r="DX234" s="101"/>
      <c r="DY234" s="101"/>
      <c r="DZ234" s="101"/>
      <c r="EA234" s="101"/>
      <c r="EB234" s="101"/>
      <c r="EC234" s="101"/>
      <c r="ED234" s="101"/>
      <c r="EE234" s="101"/>
      <c r="EF234" s="101"/>
      <c r="EG234" s="101"/>
      <c r="EH234" s="101"/>
      <c r="EI234" s="101"/>
      <c r="EJ234" s="101"/>
      <c r="EK234" s="101"/>
      <c r="EL234" s="101"/>
      <c r="EM234" s="101"/>
      <c r="EN234" s="101"/>
      <c r="EO234" s="101"/>
      <c r="EP234" s="101"/>
      <c r="EQ234" s="101"/>
      <c r="ER234" s="101"/>
      <c r="ES234" s="101"/>
      <c r="ET234" s="101"/>
      <c r="EU234" s="101"/>
      <c r="EV234" s="101"/>
      <c r="EW234" s="101"/>
      <c r="EX234" s="101"/>
      <c r="EY234" s="101"/>
      <c r="EZ234" s="101"/>
      <c r="FA234" s="101"/>
      <c r="FB234" s="101"/>
      <c r="FC234" s="101"/>
      <c r="FD234" s="101"/>
      <c r="FE234" s="101"/>
      <c r="FF234" s="101"/>
      <c r="FG234" s="101"/>
      <c r="FH234" s="101"/>
      <c r="FI234" s="101"/>
      <c r="FJ234" s="101"/>
      <c r="FK234" s="101"/>
      <c r="FL234" s="101"/>
      <c r="FM234" s="101"/>
      <c r="FN234" s="101"/>
      <c r="FO234" s="101"/>
      <c r="FP234" s="101"/>
      <c r="FQ234" s="101"/>
      <c r="FR234" s="101"/>
      <c r="FS234" s="101"/>
      <c r="FT234" s="101"/>
      <c r="FU234" s="101"/>
      <c r="FV234" s="101"/>
      <c r="FW234" s="101"/>
      <c r="FX234" s="101"/>
      <c r="FY234" s="101"/>
      <c r="FZ234" s="101"/>
      <c r="GA234" s="101"/>
      <c r="GB234" s="101"/>
      <c r="GC234" s="101"/>
      <c r="GD234" s="101"/>
      <c r="GE234" s="101"/>
      <c r="GF234" s="101"/>
      <c r="GG234" s="101"/>
      <c r="GH234" s="101"/>
      <c r="GI234" s="101"/>
      <c r="GJ234" s="101"/>
      <c r="GK234" s="101"/>
      <c r="GL234" s="101"/>
      <c r="GM234" s="101"/>
      <c r="GN234" s="101"/>
      <c r="GO234" s="101"/>
      <c r="GP234" s="101"/>
      <c r="GQ234" s="101"/>
      <c r="GR234" s="101"/>
      <c r="GS234" s="101"/>
      <c r="GT234" s="101"/>
      <c r="GU234" s="101"/>
      <c r="GV234" s="101"/>
      <c r="GW234" s="101"/>
      <c r="GX234" s="101"/>
      <c r="GY234" s="101"/>
      <c r="GZ234" s="101"/>
      <c r="HA234" s="101"/>
      <c r="HB234" s="101"/>
      <c r="HC234" s="101"/>
      <c r="HD234" s="101"/>
      <c r="HE234" s="101"/>
      <c r="HF234" s="101"/>
      <c r="HG234" s="101"/>
      <c r="HH234" s="101"/>
      <c r="HI234" s="101"/>
      <c r="HJ234" s="101"/>
      <c r="HK234" s="101"/>
      <c r="HL234" s="101"/>
      <c r="HM234" s="101"/>
      <c r="HN234" s="101"/>
      <c r="HO234" s="101"/>
      <c r="HP234" s="101"/>
      <c r="HQ234" s="101"/>
      <c r="HR234" s="101"/>
      <c r="HS234" s="101"/>
      <c r="HT234" s="101"/>
      <c r="HU234" s="101"/>
      <c r="HV234" s="101"/>
      <c r="HW234" s="101"/>
      <c r="HX234" s="101"/>
      <c r="HY234" s="101"/>
      <c r="HZ234" s="101"/>
      <c r="IA234" s="101"/>
      <c r="IB234" s="101"/>
      <c r="IC234" s="101"/>
      <c r="ID234" s="101"/>
      <c r="IE234" s="101"/>
      <c r="IF234" s="101"/>
      <c r="IG234" s="101"/>
      <c r="IH234" s="101"/>
      <c r="II234" s="101"/>
      <c r="IJ234" s="101"/>
      <c r="IK234" s="101"/>
      <c r="IL234" s="101"/>
      <c r="IM234" s="101"/>
      <c r="IN234" s="101"/>
      <c r="IO234" s="101"/>
      <c r="IP234" s="101"/>
      <c r="IQ234" s="101"/>
      <c r="IR234" s="101"/>
      <c r="IS234" s="101"/>
      <c r="IT234" s="101"/>
      <c r="IU234" s="101"/>
    </row>
  </sheetData>
  <mergeCells count="11">
    <mergeCell ref="C2:J2"/>
    <mergeCell ref="D3:J3"/>
    <mergeCell ref="D4:J4"/>
    <mergeCell ref="C130:E130"/>
    <mergeCell ref="C131:C132"/>
    <mergeCell ref="D131:E131"/>
    <mergeCell ref="C177:G177"/>
    <mergeCell ref="C193:F193"/>
    <mergeCell ref="C209:G209"/>
    <mergeCell ref="C233:G233"/>
    <mergeCell ref="C234:G23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2025-09-08T11:16:35Z</dcterms:created>
  <dcterms:modified xsi:type="dcterms:W3CDTF">2025-09-09T06:07:20Z</dcterms:modified>
</cp:coreProperties>
</file>