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14 December'24\Monthly Portfolios\HeliosMF_Monthtly Portfolio_31st December   2024___\"/>
    </mc:Choice>
  </mc:AlternateContent>
  <xr:revisionPtr revIDLastSave="0" documentId="13_ncr:1_{8B0F4764-081B-458E-8A88-B821B8631A0F}" xr6:coauthVersionLast="47" xr6:coauthVersionMax="47" xr10:uidLastSave="{00000000-0000-0000-0000-000000000000}"/>
  <bookViews>
    <workbookView xWindow="-110" yWindow="-110" windowWidth="19420" windowHeight="10300" xr2:uid="{7A499DD8-AE74-4A62-8E43-7023AB2542BF}"/>
  </bookViews>
  <sheets>
    <sheet name="HBAF" sheetId="1" r:id="rId1"/>
  </sheets>
  <externalReferences>
    <externalReference r:id="rId2"/>
  </externalReferences>
  <definedNames>
    <definedName name="XDO_?CLASS_3?2?">HBAF!$C$8:$C$68</definedName>
    <definedName name="XDO_?FINAL_ISIN?4?">HBAF!$D$10:$D$68</definedName>
    <definedName name="XDO_?FINAL_ISIN?5?">HBAF!$D$10:$D$73</definedName>
    <definedName name="XDO_?FINAL_ISIN?6?">HBAF!$D$10:$D$80</definedName>
    <definedName name="XDO_?FINAL_ISIN?7?">HBAF!$D$10:$D$85</definedName>
    <definedName name="XDO_?FINAL_ISIN?8?">HBAF!$D$10:$D$90</definedName>
    <definedName name="XDO_?FINAL_MV?4?">HBAF!$G$10:$G$68</definedName>
    <definedName name="XDO_?FINAL_MV?5?">HBAF!$G$10:$G$73</definedName>
    <definedName name="XDO_?FINAL_MV?6?">HBAF!$G$10:$G$80</definedName>
    <definedName name="XDO_?FINAL_MV?7?">HBAF!$G$10:$G$85</definedName>
    <definedName name="XDO_?FINAL_MV?8?">HBAF!$G$10:$G$90</definedName>
    <definedName name="XDO_?FINAL_NAME?4?">HBAF!$C$10:$C$68</definedName>
    <definedName name="XDO_?FINAL_NAME?5?">HBAF!$C$10:$C$73</definedName>
    <definedName name="XDO_?FINAL_NAME?6?">HBAF!$C$10:$C$80</definedName>
    <definedName name="XDO_?FINAL_NAME?7?">HBAF!$C$10:$C$85</definedName>
    <definedName name="XDO_?FINAL_NAME?8?">HBAF!$C$10:$C$90</definedName>
    <definedName name="XDO_?FINAL_PER_NET?4?">HBAF!$H$10:$H$68</definedName>
    <definedName name="XDO_?FINAL_PER_NET?5?">HBAF!$H$10:$H$73</definedName>
    <definedName name="XDO_?FINAL_PER_NET?6?">HBAF!$H$10:$H$80</definedName>
    <definedName name="XDO_?FINAL_PER_NET?7?">HBAF!$H$10:$H$85</definedName>
    <definedName name="XDO_?FINAL_PER_NET?8?">HBAF!$H$10:$H$90</definedName>
    <definedName name="XDO_?FINAL_QUANTITE?4?">HBAF!$F$10:$F$68</definedName>
    <definedName name="XDO_?FINAL_QUANTITE?5?">HBAF!$F$10:$F$73</definedName>
    <definedName name="XDO_?FINAL_QUANTITE?6?">HBAF!$F$10:$F$80</definedName>
    <definedName name="XDO_?FINAL_QUANTITE?7?">HBAF!$F$10:$F$85</definedName>
    <definedName name="XDO_?FINAL_QUANTITE?8?">HBAF!$F$10:$F$90</definedName>
    <definedName name="XDO_?NAMC?">[1]HOF!#REF!</definedName>
    <definedName name="XDO_?NAMC?1?">[1]HFCF!#REF!</definedName>
    <definedName name="XDO_?NAMC?2?">HBAF!#REF!</definedName>
    <definedName name="XDO_?NAMC?3?">[1]HFSF!#REF!</definedName>
    <definedName name="XDO_?NAMC?4?">[1]HLM!#REF!</definedName>
    <definedName name="XDO_?NAMCNAME?2?">HBAF!$C$2:$C$68</definedName>
    <definedName name="XDO_?NDATE?">[1]HOF!#REF!</definedName>
    <definedName name="XDO_?NDATE?1?">[1]HFCF!#REF!</definedName>
    <definedName name="XDO_?NDATE?2?">HBAF!#REF!</definedName>
    <definedName name="XDO_?NDATE?3?">[1]HFSF!#REF!</definedName>
    <definedName name="XDO_?NDATE?4?">[1]HLM!#REF!</definedName>
    <definedName name="XDO_?NNPTF?">[1]HOF!#REF!</definedName>
    <definedName name="XDO_?NNPTF?1?">[1]HFCF!#REF!</definedName>
    <definedName name="XDO_?NNPTF?2?">HBAF!#REF!</definedName>
    <definedName name="XDO_?NNPTF?3?">[1]HFSF!#REF!</definedName>
    <definedName name="XDO_?NNPTF?4?">[1]HLM!#REF!</definedName>
    <definedName name="XDO_?NOVAL?4?">HBAF!$B$10:$B$68</definedName>
    <definedName name="XDO_?NOVAL?5?">HBAF!$B$10:$B$73</definedName>
    <definedName name="XDO_?NOVAL?6?">HBAF!$B$10:$B$80</definedName>
    <definedName name="XDO_?NOVAL?7?">HBAF!$B$10:$B$85</definedName>
    <definedName name="XDO_?NOVAL?8?">HBAF!$B$10:$B$90</definedName>
    <definedName name="XDO_?NPTF?2?">HBAF!$D$2:$D$68</definedName>
    <definedName name="XDO_?RATING?4?">HBAF!$E$10:$E$68</definedName>
    <definedName name="XDO_?RATING?5?">HBAF!$E$10:$E$73</definedName>
    <definedName name="XDO_?RATING?6?">HBAF!$E$10:$E$80</definedName>
    <definedName name="XDO_?RATING?7?">HBAF!$E$10:$E$85</definedName>
    <definedName name="XDO_?RATING?8?">HBAF!$E$10:$E$90</definedName>
    <definedName name="XDO_?REMARKS?4?">HBAF!$K$10:$K$68</definedName>
    <definedName name="XDO_?REMARKS?5?">HBAF!$K$10:$K$73</definedName>
    <definedName name="XDO_?REMARKS?6?">HBAF!$K$10:$K$80</definedName>
    <definedName name="XDO_?REMARKS?7?">HBAF!$K$10:$K$85</definedName>
    <definedName name="XDO_?REMARKS?8?">HBAF!$K$10:$K$90</definedName>
    <definedName name="XDO_?TITL?2?">HBAF!$A$8:$A$68</definedName>
    <definedName name="XDO_?YTM?4?">HBAF!$I$10:$I$68</definedName>
    <definedName name="XDO_?YTM?5?">HBAF!$I$10:$I$73</definedName>
    <definedName name="XDO_?YTM?6?">HBAF!$I$10:$I$80</definedName>
    <definedName name="XDO_?YTM?7?">HBAF!$I$10:$I$85</definedName>
    <definedName name="XDO_?YTM?8?">HBAF!$I$10:$I$90</definedName>
    <definedName name="XDO_GROUP_?G_2?2?">HBAF!$2:$96</definedName>
    <definedName name="XDO_GROUP_?G_3?2?">HBAF!$8:$92</definedName>
    <definedName name="XDO_GROUP_?G_4?4?">HBAF!$B$10:$IV$68</definedName>
    <definedName name="XDO_GROUP_?G_4?5?">HBAF!$B$73:$IV$73</definedName>
    <definedName name="XDO_GROUP_?G_4?6?">HBAF!$B$78:$IV$80</definedName>
    <definedName name="XDO_GROUP_?G_4?7?">HBAF!$B$85:$IV$85</definedName>
    <definedName name="XDO_GROUP_?G_4?8?">HBAF!$B$90:$IV$90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3" i="1" l="1"/>
  <c r="H115" i="1"/>
  <c r="G115" i="1"/>
  <c r="H96" i="1"/>
</calcChain>
</file>

<file path=xl/sharedStrings.xml><?xml version="1.0" encoding="utf-8"?>
<sst xmlns="http://schemas.openxmlformats.org/spreadsheetml/2006/main" count="428" uniqueCount="279">
  <si>
    <t>Helios Mutual Fund</t>
  </si>
  <si>
    <t>SCHEME NAME :</t>
  </si>
  <si>
    <t>Helios Balanced Advantage Fund (An open-ended dynamic asset allocation fund)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</si>
  <si>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</si>
  <si>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</si>
  <si>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</si>
  <si>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</si>
  <si>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</si>
  <si>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</si>
  <si>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</si>
  <si>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</si>
  <si>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</si>
  <si>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EQUITY &amp; EQUITY RELATED</t>
  </si>
  <si>
    <t>Listed/awaiting listing on Stock Exchanges</t>
  </si>
  <si>
    <t>HDFC Bank Ltd.</t>
  </si>
  <si>
    <t>INE040A01034</t>
  </si>
  <si>
    <t>Banks</t>
  </si>
  <si>
    <t>Reliance Industries Ltd.</t>
  </si>
  <si>
    <t>INE002A01018</t>
  </si>
  <si>
    <t>Petroleum Products</t>
  </si>
  <si>
    <t>Hindustan Unilever Ltd.</t>
  </si>
  <si>
    <t>INE030A01027</t>
  </si>
  <si>
    <t>Diversified FMCG</t>
  </si>
  <si>
    <t>ICICI Bank Ltd.</t>
  </si>
  <si>
    <t>INE090A01021</t>
  </si>
  <si>
    <t>Tata Consultancy Services Ltd.</t>
  </si>
  <si>
    <t>INE467B01029</t>
  </si>
  <si>
    <t>IT - Software</t>
  </si>
  <si>
    <t>HDFC Life Insurance Company Ltd.</t>
  </si>
  <si>
    <t>INE795G01014</t>
  </si>
  <si>
    <t>Insurance</t>
  </si>
  <si>
    <t>Bank of Baroda</t>
  </si>
  <si>
    <t>INE028A01039</t>
  </si>
  <si>
    <t>Infosys Ltd.</t>
  </si>
  <si>
    <t>INE009A01021</t>
  </si>
  <si>
    <t>One 97 Communications Ltd.</t>
  </si>
  <si>
    <t>INE982J01020</t>
  </si>
  <si>
    <t>Financial Technology (Fintech)</t>
  </si>
  <si>
    <t>Adani Ports and Special Economic Zone Ltd.</t>
  </si>
  <si>
    <t>INE742F01042</t>
  </si>
  <si>
    <t>Transport Infrastructure</t>
  </si>
  <si>
    <t>Kotak Mahindra Bank Ltd.</t>
  </si>
  <si>
    <t>INE237A01028</t>
  </si>
  <si>
    <t>Piramal Pharma Ltd.</t>
  </si>
  <si>
    <t>INE0DK501011</t>
  </si>
  <si>
    <t>Pharmaceuticals &amp; Biotechnology</t>
  </si>
  <si>
    <t>Adani Enterprises Ltd.</t>
  </si>
  <si>
    <t>INE423A01024</t>
  </si>
  <si>
    <t>Metals &amp; Minerals Trading</t>
  </si>
  <si>
    <t>Aditya Birla Fashion and Retail Ltd.</t>
  </si>
  <si>
    <t>INE647O01011</t>
  </si>
  <si>
    <t>Retailing</t>
  </si>
  <si>
    <t>Zomato Ltd.</t>
  </si>
  <si>
    <t>INE758T01015</t>
  </si>
  <si>
    <t>Axis Bank Ltd.</t>
  </si>
  <si>
    <t>INE238A01034</t>
  </si>
  <si>
    <t>State Bank of India</t>
  </si>
  <si>
    <t>INE062A01020</t>
  </si>
  <si>
    <t>Bharti Airtel Ltd.</t>
  </si>
  <si>
    <t>INE397D01024</t>
  </si>
  <si>
    <t>Telecom - Services</t>
  </si>
  <si>
    <t>Varun Beverages Ltd.</t>
  </si>
  <si>
    <t>INE200M01039</t>
  </si>
  <si>
    <t>Beverages</t>
  </si>
  <si>
    <t>Swiggy Ltd.</t>
  </si>
  <si>
    <t>INE00H001014</t>
  </si>
  <si>
    <t>The Indian Hotels Company Ltd.</t>
  </si>
  <si>
    <t>INE053A01029</t>
  </si>
  <si>
    <t>Leisure Services</t>
  </si>
  <si>
    <t>KPIT Technologies Ltd.</t>
  </si>
  <si>
    <t>INE04I401011</t>
  </si>
  <si>
    <t>Motilal Oswal Financial Services Ltd.</t>
  </si>
  <si>
    <t>INE338I01027</t>
  </si>
  <si>
    <t>Capital Markets</t>
  </si>
  <si>
    <t>REC Ltd.</t>
  </si>
  <si>
    <t>INE020B01018</t>
  </si>
  <si>
    <t>Finance</t>
  </si>
  <si>
    <t>HCL Technologies Ltd.</t>
  </si>
  <si>
    <t>INE860A01027</t>
  </si>
  <si>
    <t>Bharat Electronics Ltd.</t>
  </si>
  <si>
    <t>INE263A01024</t>
  </si>
  <si>
    <t>Aerospace &amp; Defense</t>
  </si>
  <si>
    <t>Indegene Ltd.</t>
  </si>
  <si>
    <t>INE065X01017</t>
  </si>
  <si>
    <t>Healthcare Services</t>
  </si>
  <si>
    <t>NTPC Ltd.</t>
  </si>
  <si>
    <t>INE733E01010</t>
  </si>
  <si>
    <t>Power</t>
  </si>
  <si>
    <t>PB Fintech Ltd.</t>
  </si>
  <si>
    <t>INE417T01026</t>
  </si>
  <si>
    <t>Coforge Ltd.</t>
  </si>
  <si>
    <t>INE591G01017</t>
  </si>
  <si>
    <t>Torrent Pharmaceuticals Ltd.</t>
  </si>
  <si>
    <t>INE685A01028</t>
  </si>
  <si>
    <t>Lemon Tree Hotels Ltd.</t>
  </si>
  <si>
    <t>INE970X01018</t>
  </si>
  <si>
    <t>Honeywell Automation India Ltd.</t>
  </si>
  <si>
    <t>INE671A01010</t>
  </si>
  <si>
    <t>Industrial Manufacturing</t>
  </si>
  <si>
    <t>Computer Age Management Services Ltd.</t>
  </si>
  <si>
    <t>INE596I01012</t>
  </si>
  <si>
    <t>360 ONE WAM Ltd.</t>
  </si>
  <si>
    <t>INE466L01038</t>
  </si>
  <si>
    <t>Ambuja Cements Ltd.</t>
  </si>
  <si>
    <t>INE079A01024</t>
  </si>
  <si>
    <t>Cement &amp; Cement Products</t>
  </si>
  <si>
    <t>HDFC Asset Management Co. Ltd.</t>
  </si>
  <si>
    <t>INE127D01025</t>
  </si>
  <si>
    <t>Mrs. Bectors Food Specialities Ltd.</t>
  </si>
  <si>
    <t>INE495P01012</t>
  </si>
  <si>
    <t>Food Products</t>
  </si>
  <si>
    <t>Interglobe Aviation Ltd.</t>
  </si>
  <si>
    <t>INE646L01027</t>
  </si>
  <si>
    <t>Transport Services</t>
  </si>
  <si>
    <t>PNB Housing Finance Ltd.</t>
  </si>
  <si>
    <t>INE572E01012</t>
  </si>
  <si>
    <t>Shriram Finance Ltd.</t>
  </si>
  <si>
    <t>INE721A01013</t>
  </si>
  <si>
    <t>BLS International Services Ltd.</t>
  </si>
  <si>
    <t>INE153T01027</t>
  </si>
  <si>
    <t>ICICI Lombard General Insurance Company Ltd.</t>
  </si>
  <si>
    <t>INE765G01017</t>
  </si>
  <si>
    <t>Apollo Hospitals Enterprise Ltd.</t>
  </si>
  <si>
    <t>INE437A01024</t>
  </si>
  <si>
    <t>Hindustan Aeronautics Ltd.</t>
  </si>
  <si>
    <t>INE066F01020</t>
  </si>
  <si>
    <t>Central Depository Services (I) Ltd.</t>
  </si>
  <si>
    <t>INE736A01011</t>
  </si>
  <si>
    <t>DLF Ltd.</t>
  </si>
  <si>
    <t>INE271C01023</t>
  </si>
  <si>
    <t>Realty</t>
  </si>
  <si>
    <t>NBCC (India) Ltd.</t>
  </si>
  <si>
    <t>INE095N01031</t>
  </si>
  <si>
    <t>Construction</t>
  </si>
  <si>
    <t>Adani Energy Solutions Ltd.</t>
  </si>
  <si>
    <t>INE931S01010</t>
  </si>
  <si>
    <t>Power Grid Corporation of India Ltd.</t>
  </si>
  <si>
    <t>INE752E01010</t>
  </si>
  <si>
    <t>TVS Motor Company Ltd.</t>
  </si>
  <si>
    <t>INE494B01023</t>
  </si>
  <si>
    <t>Automobiles</t>
  </si>
  <si>
    <t>Cholamandalam Investment &amp; Finance Co. Ltd.</t>
  </si>
  <si>
    <t>INE121A01024</t>
  </si>
  <si>
    <t>LIC Housing Finance Ltd.</t>
  </si>
  <si>
    <t>INE115A01026</t>
  </si>
  <si>
    <t>Cipla Ltd.</t>
  </si>
  <si>
    <t>INE059A01026</t>
  </si>
  <si>
    <t>Bajaj Finance Ltd.</t>
  </si>
  <si>
    <t>INE296A01024</t>
  </si>
  <si>
    <t>The Phoenix Mills Ltd.</t>
  </si>
  <si>
    <t>INE211B01039</t>
  </si>
  <si>
    <t>Fortis Healthcare Ltd.</t>
  </si>
  <si>
    <t>INE061F01013</t>
  </si>
  <si>
    <t>Juniper Hotels Ltd.</t>
  </si>
  <si>
    <t>INE696F01016</t>
  </si>
  <si>
    <t>Electronics Mart India Ltd.</t>
  </si>
  <si>
    <t>INE02YR01019</t>
  </si>
  <si>
    <t>Timken India Ltd.</t>
  </si>
  <si>
    <t>INE325A01013</t>
  </si>
  <si>
    <t>Industrial Products</t>
  </si>
  <si>
    <t>City Union Bank Ltd.</t>
  </si>
  <si>
    <t>INE491A01021</t>
  </si>
  <si>
    <t>Total</t>
  </si>
  <si>
    <t>DEBT INSTRUMENTS</t>
  </si>
  <si>
    <t>Central Government Securities</t>
  </si>
  <si>
    <t>7.06% CGL 2028</t>
  </si>
  <si>
    <t>IN0020230010</t>
  </si>
  <si>
    <t>Sovereign</t>
  </si>
  <si>
    <t>MONEY MARKET INSTRUMENTS</t>
  </si>
  <si>
    <t>Treasury Bills</t>
  </si>
  <si>
    <t>364 DAY T-BILL 02.05.25</t>
  </si>
  <si>
    <t>IN002024Z057</t>
  </si>
  <si>
    <t>364 DAY T-BILL 08.05.25</t>
  </si>
  <si>
    <t>IN002024Z065</t>
  </si>
  <si>
    <t>182 DAY T-BILL 05.06.25</t>
  </si>
  <si>
    <t>IN002024Y340</t>
  </si>
  <si>
    <t>364 DAY T-BILL 03.07.25</t>
  </si>
  <si>
    <t>IN002024Z149</t>
  </si>
  <si>
    <t>OTHERS</t>
  </si>
  <si>
    <t>TREPS / Reverse Repo Investments</t>
  </si>
  <si>
    <t>TREPS</t>
  </si>
  <si>
    <t>Other Current Assets / (Liabilities)</t>
  </si>
  <si>
    <t>Margin amount for Derivative positions</t>
  </si>
  <si>
    <t>Net Receivable / Payable</t>
  </si>
  <si>
    <t>GRAND TOTAL (AUM)</t>
  </si>
  <si>
    <t>DERIVATIVES</t>
  </si>
  <si>
    <t>Name of the Instrument</t>
  </si>
  <si>
    <t>Long / Short</t>
  </si>
  <si>
    <t>Industry ^</t>
  </si>
  <si>
    <t>Market value 
(Rs. in Lakhs)</t>
  </si>
  <si>
    <t>Notes &amp; Symbols</t>
  </si>
  <si>
    <t>Stock Futures</t>
  </si>
  <si>
    <t>Reliance Industries Ltd. 30-JAN-25</t>
  </si>
  <si>
    <t>Short</t>
  </si>
  <si>
    <t>Hindustan Unilever Ltd. 30-JAN-25</t>
  </si>
  <si>
    <t>Bank of Baroda 30-JAN-25</t>
  </si>
  <si>
    <t>Kotak Mahindra Bank Ltd. 30-JAN-25</t>
  </si>
  <si>
    <t>HDFC Life Insurance Company Ltd. 30-JAN-25</t>
  </si>
  <si>
    <t>Adani Enterprises Ltd. 30-JAN-25</t>
  </si>
  <si>
    <t>Aditya Birla Fashion and Retail Ltd. 30-JAN-25</t>
  </si>
  <si>
    <t>Ambuja Cements Ltd. 30-JAN-25</t>
  </si>
  <si>
    <t>Interglobe Aviation Ltd. 30-JAN-25</t>
  </si>
  <si>
    <t>DLF Ltd. 30-JAN-25</t>
  </si>
  <si>
    <t>TVS Motor Company Ltd. 30-JAN-25</t>
  </si>
  <si>
    <t>LIC Housing Finance Ltd. 30-JAN-25</t>
  </si>
  <si>
    <t>Cipla Ltd. 30-JAN-25</t>
  </si>
  <si>
    <t>City Union Bank Ltd. 30-JAN-25</t>
  </si>
  <si>
    <t>Derivatives Total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</si>
  <si>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</si>
  <si>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</si>
  <si>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</si>
  <si>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</si>
  <si>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NAV History:</t>
  </si>
  <si>
    <t>Option / Plan</t>
  </si>
  <si>
    <t>NAV Rs. per unit as on November  30, 2024</t>
  </si>
  <si>
    <t>NAV Rs. per unit as on December  31, 2024</t>
  </si>
  <si>
    <t>Helios Balanced Advantage Fund - Regular Plan - Growth Option</t>
  </si>
  <si>
    <t>Helios Balanced Advantage Fund - Regular Plan - IDCW Option</t>
  </si>
  <si>
    <t>Helios Balanced Advantage Fund - Direct Plan - Growth Option</t>
  </si>
  <si>
    <t>Helios Balanced Advantage Fund - Direct Plan - IDCW Option</t>
  </si>
  <si>
    <t>Dividend History:Total dividends declared during the month ended December  31, 2024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</si>
  <si>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</si>
  <si>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</si>
  <si>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</si>
  <si>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</si>
  <si>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</si>
  <si>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</si>
  <si>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December  31, 2024.</t>
  </si>
  <si>
    <t>Investment in Repo in Corporate Debt Securities during the Month ended December  31, 2024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</si>
  <si>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</si>
  <si>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</si>
  <si>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</si>
  <si>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December  31, 2024 is 6718.58 Lakhs.</t>
  </si>
  <si>
    <t xml:space="preserve">Hedging Positions through Futures as on  31-December-2024 : </t>
  </si>
  <si>
    <t>Underlying</t>
  </si>
  <si>
    <t>Series</t>
  </si>
  <si>
    <t>Futures Price when purchased 
( Rs. Per unit)</t>
  </si>
  <si>
    <t>Current price of the contract
( Rs. Per unit)</t>
  </si>
  <si>
    <t>Margin maintained in Rs. Lakhs</t>
  </si>
  <si>
    <t>Total %age of existing assets hedged through futures: 24.18%</t>
  </si>
  <si>
    <t xml:space="preserve">For the period 01-December-2024 to 31-December-2024,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</si>
  <si>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</si>
  <si>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</si>
  <si>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</si>
  <si>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</si>
  <si>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</si>
  <si>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</si>
  <si>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</si>
  <si>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</si>
  <si>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</si>
  <si>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reported in the next table.</t>
  </si>
  <si>
    <t>Other than Hedging Positions through Futures as on 31-December-2024 :</t>
  </si>
  <si>
    <t>Total exposure due to futures (non hedging positions) as a %age of net assets : Nil</t>
  </si>
  <si>
    <t xml:space="preserve">For the period 01-December-2024 to 31-December-2024, the following details specified for non-hedging transactions through futures which have been squared off/expired : </t>
  </si>
  <si>
    <t>Hedging Position through Put Option as on 31-December-2024 :</t>
  </si>
  <si>
    <t>Number of Contracts</t>
  </si>
  <si>
    <t>Option Price when purchased (Rs. Per unit)</t>
  </si>
  <si>
    <t>Current Option Price 
( Rs. Per unit)</t>
  </si>
  <si>
    <t>Total %age of existing assets hedged through put options: Nil</t>
  </si>
  <si>
    <t>For the period 01-December-2024 to 31-December-2024, the following details specified for hedging transactions through options which have already been exercised/expired :</t>
  </si>
  <si>
    <t>Total Number of contracts entered into</t>
  </si>
  <si>
    <t>Gross Notional Value of contracts entered into Rs.</t>
  </si>
  <si>
    <t>Net Profit/Loss value on all contracts (treat premium paid as loss) Rs.</t>
  </si>
  <si>
    <t>Exposure created due to over hedging through options (quantity of hedging position exceeding the quantity of existing position being hedged) is reported in the next table.</t>
  </si>
  <si>
    <t>Other than Hedging Positions through Options as on 31-December-2024 :</t>
  </si>
  <si>
    <t>Call/Put</t>
  </si>
  <si>
    <t>Current Option Price ( Rs. Per unit)</t>
  </si>
  <si>
    <t>Total exposure through options as a % of net assets : Nil</t>
  </si>
  <si>
    <t>For the period 01-December-2024 to 31-December-2024, the following details specified for non-hedging transactions through options which have already been exercised/expired :</t>
  </si>
  <si>
    <t xml:space="preserve">Hedging Positions through Swaps as on 31-December-2024 : </t>
  </si>
  <si>
    <t>Market Value includes accrued interest (if any)</t>
  </si>
  <si>
    <t>Investments in Credit Default Swap (CDS) during the period/as on December  31, 2024: Nil</t>
  </si>
  <si>
    <t>Total value and percentage of illiquid equity shares: Nil</t>
  </si>
  <si>
    <t>Funds parked in short term deposit(s) during the period / as on December  31, 2024: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</si>
  <si>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</si>
  <si>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</si>
  <si>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</si>
  <si>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</si>
  <si>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>  # Please note that the above risk-o-meter is as per the product labelling of the scheme available as on the date of this communication/disclosure. As Para 17.4 of SEBI Master Circular dated June 27, 2024,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 holders of that particular scheme.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</si>
</sst>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_(* #,##0.00000_);_(* \(#,##0.00000\);_(* &quot;-&quot;??_);_(@_)"/>
    <numFmt numFmtId="169" formatCode="[$-409]mmmm/yy;@"/>
    <numFmt numFmtId="170" formatCode="_(* #,##0_);_(* \(#,##0\);_(* &quot;-&quot;_);_(* @_)"/>
    <numFmt numFmtId="171" formatCode="_(* #,##0.00_);_(* \(#,##0.00\);_(* &quot;-&quot;_);_(* 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b/>
      <sz val="11"/>
      <color theme="1"/>
      <name val="Franklin Gothic Book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b/>
      <sz val="10"/>
      <color indexed="8"/>
      <name val="Franklin Gothic Book"/>
      <family val="2"/>
    </font>
    <font>
      <sz val="10"/>
      <name val="Franklin Gothic Book"/>
      <family val="2"/>
    </font>
    <font>
      <b/>
      <sz val="10"/>
      <color rgb="FFFF0000"/>
      <name val="Franklin Gothic Book"/>
      <family val="2"/>
    </font>
    <font>
      <b/>
      <sz val="1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5921B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81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168" fontId="4" fillId="0" borderId="26" xfId="1" applyNumberFormat="1" applyFont="1" applyBorder="1"/>
    <xf numFmtId="166" fontId="4" fillId="0" borderId="23" xfId="0" applyNumberFormat="1" applyFont="1" applyBorder="1"/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166" fontId="4" fillId="0" borderId="36" xfId="0" applyNumberFormat="1" applyFont="1" applyBorder="1"/>
    <xf numFmtId="0" fontId="11" fillId="0" borderId="0" xfId="0" applyFont="1"/>
    <xf numFmtId="164" fontId="11" fillId="0" borderId="0" xfId="1" applyFont="1"/>
    <xf numFmtId="0" fontId="7" fillId="0" borderId="29" xfId="0" applyFont="1" applyBorder="1" applyAlignment="1">
      <alignment vertical="center"/>
    </xf>
    <xf numFmtId="164" fontId="7" fillId="0" borderId="29" xfId="1" applyFont="1" applyBorder="1" applyAlignment="1">
      <alignment vertical="center"/>
    </xf>
    <xf numFmtId="164" fontId="7" fillId="0" borderId="29" xfId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29" xfId="0" applyFont="1" applyBorder="1"/>
    <xf numFmtId="164" fontId="4" fillId="0" borderId="29" xfId="1" applyFont="1" applyBorder="1"/>
    <xf numFmtId="0" fontId="7" fillId="0" borderId="29" xfId="0" applyFont="1" applyBorder="1"/>
    <xf numFmtId="164" fontId="7" fillId="0" borderId="29" xfId="1" applyFont="1" applyBorder="1"/>
    <xf numFmtId="164" fontId="7" fillId="0" borderId="29" xfId="1" applyFont="1" applyFill="1" applyBorder="1"/>
    <xf numFmtId="164" fontId="7" fillId="0" borderId="0" xfId="1" applyFont="1" applyBorder="1"/>
    <xf numFmtId="0" fontId="13" fillId="0" borderId="0" xfId="0" applyFont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/>
    </xf>
    <xf numFmtId="0" fontId="15" fillId="0" borderId="4" xfId="0" applyFont="1" applyBorder="1"/>
    <xf numFmtId="2" fontId="15" fillId="0" borderId="29" xfId="0" applyNumberFormat="1" applyFont="1" applyBorder="1" applyAlignment="1">
      <alignment horizontal="center" vertical="center"/>
    </xf>
    <xf numFmtId="0" fontId="15" fillId="0" borderId="8" xfId="0" applyFont="1" applyBorder="1"/>
    <xf numFmtId="0" fontId="16" fillId="5" borderId="0" xfId="0" applyFont="1" applyFill="1"/>
    <xf numFmtId="49" fontId="17" fillId="6" borderId="29" xfId="4" applyNumberFormat="1" applyFont="1" applyFill="1" applyBorder="1" applyAlignment="1">
      <alignment horizontal="center" vertical="center"/>
    </xf>
    <xf numFmtId="49" fontId="17" fillId="6" borderId="39" xfId="4" applyNumberFormat="1" applyFont="1" applyFill="1" applyBorder="1" applyAlignment="1">
      <alignment horizontal="center" vertical="center"/>
    </xf>
    <xf numFmtId="0" fontId="13" fillId="0" borderId="4" xfId="0" applyFont="1" applyBorder="1"/>
    <xf numFmtId="0" fontId="13" fillId="0" borderId="29" xfId="0" applyFont="1" applyBorder="1" applyAlignment="1">
      <alignment horizontal="center" vertical="center"/>
    </xf>
    <xf numFmtId="0" fontId="13" fillId="0" borderId="40" xfId="0" applyFont="1" applyBorder="1" applyAlignment="1">
      <alignment wrapText="1"/>
    </xf>
    <xf numFmtId="2" fontId="13" fillId="0" borderId="41" xfId="0" applyNumberFormat="1" applyFont="1" applyBorder="1" applyAlignment="1">
      <alignment horizontal="right"/>
    </xf>
    <xf numFmtId="165" fontId="13" fillId="0" borderId="0" xfId="1" applyNumberFormat="1" applyFont="1"/>
    <xf numFmtId="0" fontId="2" fillId="0" borderId="0" xfId="2"/>
    <xf numFmtId="49" fontId="2" fillId="7" borderId="0" xfId="2" applyNumberFormat="1" applyFill="1" applyAlignment="1">
      <alignment horizontal="left"/>
    </xf>
    <xf numFmtId="49" fontId="2" fillId="7" borderId="0" xfId="2" applyNumberFormat="1" applyFill="1" applyBorder="1" applyAlignment="1">
      <alignment horizontal="left"/>
    </xf>
    <xf numFmtId="165" fontId="4" fillId="0" borderId="0" xfId="1" applyNumberFormat="1" applyFont="1" applyBorder="1"/>
    <xf numFmtId="164" fontId="4" fillId="0" borderId="0" xfId="1" applyFont="1" applyBorder="1"/>
    <xf numFmtId="0" fontId="18" fillId="0" borderId="42" xfId="0" applyFont="1" applyBorder="1"/>
    <xf numFmtId="0" fontId="18" fillId="0" borderId="43" xfId="0" applyFont="1" applyBorder="1"/>
    <xf numFmtId="0" fontId="19" fillId="0" borderId="43" xfId="0" applyFont="1" applyBorder="1"/>
    <xf numFmtId="0" fontId="19" fillId="0" borderId="44" xfId="0" applyFont="1" applyBorder="1"/>
    <xf numFmtId="0" fontId="10" fillId="0" borderId="4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10" fillId="0" borderId="39" xfId="0" applyFont="1" applyBorder="1" applyAlignment="1">
      <alignment vertical="top" wrapText="1"/>
    </xf>
    <xf numFmtId="0" fontId="19" fillId="0" borderId="4" xfId="0" applyFont="1" applyBorder="1"/>
    <xf numFmtId="169" fontId="19" fillId="0" borderId="29" xfId="0" applyNumberFormat="1" applyFont="1" applyBorder="1"/>
    <xf numFmtId="0" fontId="19" fillId="0" borderId="29" xfId="0" applyFont="1" applyBorder="1" applyAlignment="1">
      <alignment horizontal="center"/>
    </xf>
    <xf numFmtId="164" fontId="19" fillId="0" borderId="29" xfId="1" applyFont="1" applyFill="1" applyBorder="1"/>
    <xf numFmtId="164" fontId="19" fillId="0" borderId="39" xfId="1" applyFont="1" applyFill="1" applyBorder="1"/>
    <xf numFmtId="0" fontId="19" fillId="0" borderId="39" xfId="0" applyFont="1" applyBorder="1"/>
    <xf numFmtId="0" fontId="19" fillId="0" borderId="29" xfId="0" applyFont="1" applyBorder="1"/>
    <xf numFmtId="0" fontId="10" fillId="0" borderId="45" xfId="0" applyFont="1" applyBorder="1"/>
    <xf numFmtId="0" fontId="10" fillId="0" borderId="0" xfId="0" applyFont="1"/>
    <xf numFmtId="0" fontId="19" fillId="0" borderId="0" xfId="0" applyFont="1"/>
    <xf numFmtId="0" fontId="19" fillId="0" borderId="23" xfId="0" applyFont="1" applyBorder="1"/>
    <xf numFmtId="0" fontId="19" fillId="0" borderId="45" xfId="0" applyFont="1" applyBorder="1"/>
    <xf numFmtId="165" fontId="19" fillId="0" borderId="0" xfId="5" applyNumberFormat="1" applyFont="1" applyFill="1" applyBorder="1"/>
    <xf numFmtId="165" fontId="19" fillId="0" borderId="23" xfId="5" applyNumberFormat="1" applyFont="1" applyFill="1" applyBorder="1"/>
    <xf numFmtId="164" fontId="13" fillId="0" borderId="0" xfId="1" applyFont="1"/>
    <xf numFmtId="0" fontId="19" fillId="0" borderId="45" xfId="5" applyNumberFormat="1" applyFont="1" applyFill="1" applyBorder="1" applyAlignment="1">
      <alignment horizontal="left"/>
    </xf>
    <xf numFmtId="0" fontId="19" fillId="0" borderId="0" xfId="5" applyNumberFormat="1" applyFont="1" applyFill="1" applyBorder="1" applyAlignment="1">
      <alignment horizontal="left"/>
    </xf>
    <xf numFmtId="170" fontId="19" fillId="0" borderId="0" xfId="5" applyNumberFormat="1" applyFont="1" applyFill="1" applyBorder="1"/>
    <xf numFmtId="0" fontId="19" fillId="0" borderId="46" xfId="0" applyFont="1" applyBorder="1"/>
    <xf numFmtId="0" fontId="19" fillId="0" borderId="6" xfId="0" applyFont="1" applyBorder="1"/>
    <xf numFmtId="0" fontId="19" fillId="0" borderId="47" xfId="0" applyFont="1" applyBorder="1"/>
    <xf numFmtId="165" fontId="19" fillId="0" borderId="0" xfId="1" applyNumberFormat="1" applyFont="1" applyFill="1" applyBorder="1"/>
    <xf numFmtId="0" fontId="19" fillId="0" borderId="48" xfId="0" applyFont="1" applyBorder="1" applyAlignment="1">
      <alignment vertical="top"/>
    </xf>
    <xf numFmtId="0" fontId="19" fillId="0" borderId="49" xfId="0" applyFont="1" applyBorder="1" applyAlignment="1">
      <alignment vertical="top"/>
    </xf>
    <xf numFmtId="165" fontId="19" fillId="0" borderId="49" xfId="1" applyNumberFormat="1" applyFont="1" applyFill="1" applyBorder="1"/>
    <xf numFmtId="165" fontId="19" fillId="0" borderId="49" xfId="5" applyNumberFormat="1" applyFont="1" applyFill="1" applyBorder="1" applyAlignment="1">
      <alignment vertical="top"/>
    </xf>
    <xf numFmtId="165" fontId="19" fillId="0" borderId="50" xfId="5" applyNumberFormat="1" applyFont="1" applyFill="1" applyBorder="1" applyAlignment="1">
      <alignment vertical="top"/>
    </xf>
    <xf numFmtId="4" fontId="19" fillId="0" borderId="0" xfId="0" applyNumberFormat="1" applyFont="1"/>
    <xf numFmtId="4" fontId="19" fillId="0" borderId="23" xfId="0" applyNumberFormat="1" applyFont="1" applyBorder="1"/>
    <xf numFmtId="0" fontId="18" fillId="0" borderId="0" xfId="0" applyFont="1"/>
    <xf numFmtId="171" fontId="19" fillId="0" borderId="0" xfId="0" applyNumberFormat="1" applyFont="1"/>
    <xf numFmtId="164" fontId="19" fillId="0" borderId="23" xfId="0" applyNumberFormat="1" applyFont="1" applyBorder="1"/>
    <xf numFmtId="0" fontId="20" fillId="0" borderId="45" xfId="0" applyFont="1" applyBorder="1"/>
    <xf numFmtId="0" fontId="20" fillId="0" borderId="0" xfId="0" applyFont="1"/>
    <xf numFmtId="0" fontId="18" fillId="0" borderId="45" xfId="0" applyFont="1" applyBorder="1"/>
    <xf numFmtId="0" fontId="19" fillId="0" borderId="45" xfId="0" applyFont="1" applyBorder="1" applyAlignment="1">
      <alignment horizontal="left"/>
    </xf>
    <xf numFmtId="10" fontId="19" fillId="0" borderId="0" xfId="6" applyNumberFormat="1" applyFont="1" applyFill="1" applyBorder="1" applyAlignment="1">
      <alignment horizontal="left"/>
    </xf>
    <xf numFmtId="0" fontId="7" fillId="0" borderId="45" xfId="0" applyFont="1" applyBorder="1"/>
    <xf numFmtId="0" fontId="19" fillId="0" borderId="48" xfId="0" applyFont="1" applyBorder="1"/>
    <xf numFmtId="0" fontId="19" fillId="0" borderId="49" xfId="0" applyFont="1" applyBorder="1"/>
    <xf numFmtId="0" fontId="19" fillId="0" borderId="50" xfId="0" applyFont="1" applyBorder="1"/>
    <xf numFmtId="0" fontId="13" fillId="0" borderId="42" xfId="0" applyFont="1" applyBorder="1"/>
    <xf numFmtId="0" fontId="13" fillId="0" borderId="43" xfId="0" applyFont="1" applyBorder="1"/>
    <xf numFmtId="0" fontId="13" fillId="0" borderId="44" xfId="0" applyFont="1" applyBorder="1"/>
    <xf numFmtId="0" fontId="6" fillId="0" borderId="0" xfId="0" applyFont="1"/>
    <xf numFmtId="0" fontId="13" fillId="0" borderId="23" xfId="0" applyFont="1" applyBorder="1"/>
    <xf numFmtId="0" fontId="13" fillId="0" borderId="45" xfId="0" applyFont="1" applyBorder="1"/>
    <xf numFmtId="0" fontId="13" fillId="0" borderId="48" xfId="0" applyFont="1" applyBorder="1"/>
    <xf numFmtId="0" fontId="13" fillId="0" borderId="49" xfId="0" applyFont="1" applyBorder="1"/>
    <xf numFmtId="0" fontId="13" fillId="0" borderId="50" xfId="0" applyFont="1" applyBorder="1"/>
    <xf numFmtId="49" fontId="17" fillId="7" borderId="0" xfId="4" applyNumberFormat="1" applyFont="1" applyFill="1" applyAlignment="1">
      <alignment horizontal="left"/>
    </xf>
    <xf numFmtId="0" fontId="21" fillId="0" borderId="51" xfId="0" applyFont="1" applyBorder="1" applyAlignment="1">
      <alignment vertical="center" wrapText="1"/>
    </xf>
    <xf numFmtId="0" fontId="21" fillId="0" borderId="52" xfId="0" applyFont="1" applyBorder="1" applyAlignment="1">
      <alignment vertical="center" wrapText="1"/>
    </xf>
    <xf numFmtId="165" fontId="19" fillId="0" borderId="52" xfId="1" applyNumberFormat="1" applyFont="1" applyBorder="1"/>
    <xf numFmtId="164" fontId="19" fillId="0" borderId="53" xfId="1" applyFont="1" applyBorder="1"/>
    <xf numFmtId="164" fontId="19" fillId="0" borderId="0" xfId="1" applyFont="1"/>
    <xf numFmtId="166" fontId="19" fillId="0" borderId="0" xfId="0" applyNumberFormat="1" applyFont="1"/>
    <xf numFmtId="165" fontId="19" fillId="0" borderId="0" xfId="1" applyNumberFormat="1" applyFont="1"/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17" fillId="6" borderId="14" xfId="4" applyNumberFormat="1" applyFont="1" applyFill="1" applyBorder="1" applyAlignment="1">
      <alignment horizontal="center" vertical="center"/>
    </xf>
    <xf numFmtId="49" fontId="17" fillId="6" borderId="16" xfId="4" applyNumberFormat="1" applyFont="1" applyFill="1" applyBorder="1" applyAlignment="1">
      <alignment horizontal="center" vertical="center"/>
    </xf>
    <xf numFmtId="0" fontId="19" fillId="0" borderId="46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9" fillId="0" borderId="47" xfId="0" applyFont="1" applyBorder="1" applyAlignment="1">
      <alignment horizontal="center" vertical="top" wrapText="1"/>
    </xf>
    <xf numFmtId="0" fontId="19" fillId="0" borderId="46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19" fillId="0" borderId="47" xfId="0" applyFont="1" applyBorder="1" applyAlignment="1">
      <alignment horizontal="left"/>
    </xf>
    <xf numFmtId="0" fontId="6" fillId="0" borderId="5" xfId="0" applyFont="1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6" fillId="0" borderId="38" xfId="0" applyFont="1" applyBorder="1" applyAlignment="1">
      <alignment horizontal="left" wrapText="1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9" fillId="8" borderId="12" xfId="3" applyFont="1" applyFill="1" applyBorder="1" applyAlignment="1">
      <alignment vertical="center"/>
    </xf>
    <xf numFmtId="0" fontId="9" fillId="8" borderId="13" xfId="3" applyFont="1" applyFill="1" applyBorder="1" applyAlignment="1">
      <alignment vertical="center"/>
    </xf>
    <xf numFmtId="0" fontId="9" fillId="8" borderId="14" xfId="0" applyFont="1" applyFill="1" applyBorder="1" applyAlignment="1">
      <alignment vertical="center"/>
    </xf>
    <xf numFmtId="165" fontId="9" fillId="8" borderId="14" xfId="1" applyNumberFormat="1" applyFont="1" applyFill="1" applyBorder="1" applyAlignment="1">
      <alignment vertical="center"/>
    </xf>
    <xf numFmtId="164" fontId="9" fillId="8" borderId="14" xfId="1" applyFont="1" applyFill="1" applyBorder="1" applyAlignment="1">
      <alignment vertical="center" wrapText="1"/>
    </xf>
    <xf numFmtId="164" fontId="9" fillId="8" borderId="15" xfId="1" applyFont="1" applyFill="1" applyBorder="1" applyAlignment="1">
      <alignment vertical="center"/>
    </xf>
    <xf numFmtId="164" fontId="9" fillId="8" borderId="16" xfId="1" applyFont="1" applyFill="1" applyBorder="1" applyAlignment="1">
      <alignment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2" fontId="15" fillId="0" borderId="39" xfId="0" applyNumberFormat="1" applyFont="1" applyBorder="1" applyAlignment="1">
      <alignment horizontal="center" vertical="center"/>
    </xf>
    <xf numFmtId="2" fontId="15" fillId="0" borderId="33" xfId="0" applyNumberFormat="1" applyFont="1" applyBorder="1" applyAlignment="1">
      <alignment horizontal="center" vertical="center"/>
    </xf>
    <xf numFmtId="2" fontId="15" fillId="0" borderId="54" xfId="0" applyNumberFormat="1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</cellXfs>
  <cellStyles count="7">
    <cellStyle name="Comma" xfId="1" builtinId="3"/>
    <cellStyle name="Comma 2" xfId="5" xr:uid="{57E830A5-61C3-4EBC-AAA9-BDABC7D9A164}"/>
    <cellStyle name="Explanatory Text" xfId="2" builtinId="53"/>
    <cellStyle name="Normal" xfId="0" builtinId="0"/>
    <cellStyle name="Normal 2" xfId="4" xr:uid="{B092004E-E9B0-4ADE-B38A-12717F37AF95}"/>
    <cellStyle name="Percent 2" xfId="6" xr:uid="{2F40521C-0C85-487B-B936-2F4C00DC417B}"/>
    <cellStyle name="Style 1" xfId="3" xr:uid="{6E3C1C4C-6A63-45DF-878D-BED6A13A50E2}"/>
  </cellStyles>
  <dxfs count="0"/>
  <tableStyles count="0" defaultTableStyle="TableStyleMedium2" defaultPivotStyle="PivotStyleLight16"/>
  <colors>
    <mruColors>
      <color rgb="FFF5921B"/>
      <color rgb="FFF2A11E"/>
      <color rgb="FFE9950D"/>
      <color rgb="FFE3960B"/>
      <color rgb="FFE798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226</xdr:row>
      <xdr:rowOff>19050</xdr:rowOff>
    </xdr:from>
    <xdr:to>
      <xdr:col>6</xdr:col>
      <xdr:colOff>1276350</xdr:colOff>
      <xdr:row>226</xdr:row>
      <xdr:rowOff>2914650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EF2A7E-4B9B-4EC8-8204-3CE1070A0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1871900"/>
          <a:ext cx="9324975" cy="289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4-25\December%202024\Monthly%2031-Dec-2024_\Final%20Report\HeliosMF_Monthtly%20Portfolio_31st%20December%20%20%202024___.xls" TargetMode="External"/><Relationship Id="rId1" Type="http://schemas.openxmlformats.org/officeDocument/2006/relationships/externalLinkPath" Target="file:///Q:\28.%20Helios%20MF\Reporting\Monthly\Monthly%20Portfolio\2024-25\December%202024\Monthly%2031-Dec-2024_\Final%20Report\HeliosMF_Monthtly%20Portfolio_31st%20December%20%20%202024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90249-8E90-4678-B459-991C83FCF746}">
  <sheetPr codeName="Sheet1"/>
  <dimension ref="A1:IU229"/>
  <sheetViews>
    <sheetView showGridLines="0" tabSelected="1" zoomScale="90" zoomScaleNormal="90" workbookViewId="0">
      <pane ySplit="6" topLeftCell="A7" activePane="bottomLeft" state="frozen"/>
      <selection pane="bottomLeft" activeCell="C10" sqref="C10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7" width="19.54296875" style="11" customWidth="1"/>
    <col min="8" max="8" width="31.26953125" style="11" customWidth="1"/>
    <col min="9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3" width="19.54296875" style="2" customWidth="1"/>
    <col min="264" max="264" width="31.26953125" style="2" customWidth="1"/>
    <col min="265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19" width="19.54296875" style="2" customWidth="1"/>
    <col min="520" max="520" width="31.26953125" style="2" customWidth="1"/>
    <col min="521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5" width="19.54296875" style="2" customWidth="1"/>
    <col min="776" max="776" width="31.26953125" style="2" customWidth="1"/>
    <col min="777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1" width="19.54296875" style="2" customWidth="1"/>
    <col min="1032" max="1032" width="31.26953125" style="2" customWidth="1"/>
    <col min="1033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87" width="19.54296875" style="2" customWidth="1"/>
    <col min="1288" max="1288" width="31.26953125" style="2" customWidth="1"/>
    <col min="1289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3" width="19.54296875" style="2" customWidth="1"/>
    <col min="1544" max="1544" width="31.26953125" style="2" customWidth="1"/>
    <col min="1545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799" width="19.54296875" style="2" customWidth="1"/>
    <col min="1800" max="1800" width="31.26953125" style="2" customWidth="1"/>
    <col min="1801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5" width="19.54296875" style="2" customWidth="1"/>
    <col min="2056" max="2056" width="31.26953125" style="2" customWidth="1"/>
    <col min="2057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1" width="19.54296875" style="2" customWidth="1"/>
    <col min="2312" max="2312" width="31.26953125" style="2" customWidth="1"/>
    <col min="2313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67" width="19.54296875" style="2" customWidth="1"/>
    <col min="2568" max="2568" width="31.26953125" style="2" customWidth="1"/>
    <col min="2569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3" width="19.54296875" style="2" customWidth="1"/>
    <col min="2824" max="2824" width="31.26953125" style="2" customWidth="1"/>
    <col min="2825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79" width="19.54296875" style="2" customWidth="1"/>
    <col min="3080" max="3080" width="31.26953125" style="2" customWidth="1"/>
    <col min="3081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5" width="19.54296875" style="2" customWidth="1"/>
    <col min="3336" max="3336" width="31.26953125" style="2" customWidth="1"/>
    <col min="3337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1" width="19.54296875" style="2" customWidth="1"/>
    <col min="3592" max="3592" width="31.26953125" style="2" customWidth="1"/>
    <col min="3593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47" width="19.54296875" style="2" customWidth="1"/>
    <col min="3848" max="3848" width="31.26953125" style="2" customWidth="1"/>
    <col min="3849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3" width="19.54296875" style="2" customWidth="1"/>
    <col min="4104" max="4104" width="31.26953125" style="2" customWidth="1"/>
    <col min="4105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59" width="19.54296875" style="2" customWidth="1"/>
    <col min="4360" max="4360" width="31.26953125" style="2" customWidth="1"/>
    <col min="4361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5" width="19.54296875" style="2" customWidth="1"/>
    <col min="4616" max="4616" width="31.26953125" style="2" customWidth="1"/>
    <col min="4617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1" width="19.54296875" style="2" customWidth="1"/>
    <col min="4872" max="4872" width="31.26953125" style="2" customWidth="1"/>
    <col min="4873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27" width="19.54296875" style="2" customWidth="1"/>
    <col min="5128" max="5128" width="31.26953125" style="2" customWidth="1"/>
    <col min="5129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3" width="19.54296875" style="2" customWidth="1"/>
    <col min="5384" max="5384" width="31.26953125" style="2" customWidth="1"/>
    <col min="5385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39" width="19.54296875" style="2" customWidth="1"/>
    <col min="5640" max="5640" width="31.26953125" style="2" customWidth="1"/>
    <col min="5641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5" width="19.54296875" style="2" customWidth="1"/>
    <col min="5896" max="5896" width="31.26953125" style="2" customWidth="1"/>
    <col min="5897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1" width="19.54296875" style="2" customWidth="1"/>
    <col min="6152" max="6152" width="31.26953125" style="2" customWidth="1"/>
    <col min="6153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07" width="19.54296875" style="2" customWidth="1"/>
    <col min="6408" max="6408" width="31.26953125" style="2" customWidth="1"/>
    <col min="6409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3" width="19.54296875" style="2" customWidth="1"/>
    <col min="6664" max="6664" width="31.26953125" style="2" customWidth="1"/>
    <col min="6665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19" width="19.54296875" style="2" customWidth="1"/>
    <col min="6920" max="6920" width="31.26953125" style="2" customWidth="1"/>
    <col min="6921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5" width="19.54296875" style="2" customWidth="1"/>
    <col min="7176" max="7176" width="31.26953125" style="2" customWidth="1"/>
    <col min="7177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1" width="19.54296875" style="2" customWidth="1"/>
    <col min="7432" max="7432" width="31.26953125" style="2" customWidth="1"/>
    <col min="7433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87" width="19.54296875" style="2" customWidth="1"/>
    <col min="7688" max="7688" width="31.26953125" style="2" customWidth="1"/>
    <col min="7689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3" width="19.54296875" style="2" customWidth="1"/>
    <col min="7944" max="7944" width="31.26953125" style="2" customWidth="1"/>
    <col min="7945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199" width="19.54296875" style="2" customWidth="1"/>
    <col min="8200" max="8200" width="31.26953125" style="2" customWidth="1"/>
    <col min="8201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5" width="19.54296875" style="2" customWidth="1"/>
    <col min="8456" max="8456" width="31.26953125" style="2" customWidth="1"/>
    <col min="8457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1" width="19.54296875" style="2" customWidth="1"/>
    <col min="8712" max="8712" width="31.26953125" style="2" customWidth="1"/>
    <col min="8713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67" width="19.54296875" style="2" customWidth="1"/>
    <col min="8968" max="8968" width="31.26953125" style="2" customWidth="1"/>
    <col min="8969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3" width="19.54296875" style="2" customWidth="1"/>
    <col min="9224" max="9224" width="31.26953125" style="2" customWidth="1"/>
    <col min="9225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79" width="19.54296875" style="2" customWidth="1"/>
    <col min="9480" max="9480" width="31.26953125" style="2" customWidth="1"/>
    <col min="9481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5" width="19.54296875" style="2" customWidth="1"/>
    <col min="9736" max="9736" width="31.26953125" style="2" customWidth="1"/>
    <col min="9737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1" width="19.54296875" style="2" customWidth="1"/>
    <col min="9992" max="9992" width="31.26953125" style="2" customWidth="1"/>
    <col min="9993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47" width="19.54296875" style="2" customWidth="1"/>
    <col min="10248" max="10248" width="31.26953125" style="2" customWidth="1"/>
    <col min="10249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3" width="19.54296875" style="2" customWidth="1"/>
    <col min="10504" max="10504" width="31.26953125" style="2" customWidth="1"/>
    <col min="10505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59" width="19.54296875" style="2" customWidth="1"/>
    <col min="10760" max="10760" width="31.26953125" style="2" customWidth="1"/>
    <col min="10761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5" width="19.54296875" style="2" customWidth="1"/>
    <col min="11016" max="11016" width="31.26953125" style="2" customWidth="1"/>
    <col min="11017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1" width="19.54296875" style="2" customWidth="1"/>
    <col min="11272" max="11272" width="31.26953125" style="2" customWidth="1"/>
    <col min="11273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27" width="19.54296875" style="2" customWidth="1"/>
    <col min="11528" max="11528" width="31.26953125" style="2" customWidth="1"/>
    <col min="11529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3" width="19.54296875" style="2" customWidth="1"/>
    <col min="11784" max="11784" width="31.26953125" style="2" customWidth="1"/>
    <col min="11785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39" width="19.54296875" style="2" customWidth="1"/>
    <col min="12040" max="12040" width="31.26953125" style="2" customWidth="1"/>
    <col min="12041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5" width="19.54296875" style="2" customWidth="1"/>
    <col min="12296" max="12296" width="31.26953125" style="2" customWidth="1"/>
    <col min="12297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1" width="19.54296875" style="2" customWidth="1"/>
    <col min="12552" max="12552" width="31.26953125" style="2" customWidth="1"/>
    <col min="12553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07" width="19.54296875" style="2" customWidth="1"/>
    <col min="12808" max="12808" width="31.26953125" style="2" customWidth="1"/>
    <col min="12809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3" width="19.54296875" style="2" customWidth="1"/>
    <col min="13064" max="13064" width="31.26953125" style="2" customWidth="1"/>
    <col min="13065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19" width="19.54296875" style="2" customWidth="1"/>
    <col min="13320" max="13320" width="31.26953125" style="2" customWidth="1"/>
    <col min="13321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5" width="19.54296875" style="2" customWidth="1"/>
    <col min="13576" max="13576" width="31.26953125" style="2" customWidth="1"/>
    <col min="13577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1" width="19.54296875" style="2" customWidth="1"/>
    <col min="13832" max="13832" width="31.26953125" style="2" customWidth="1"/>
    <col min="13833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87" width="19.54296875" style="2" customWidth="1"/>
    <col min="14088" max="14088" width="31.26953125" style="2" customWidth="1"/>
    <col min="14089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3" width="19.54296875" style="2" customWidth="1"/>
    <col min="14344" max="14344" width="31.26953125" style="2" customWidth="1"/>
    <col min="14345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599" width="19.54296875" style="2" customWidth="1"/>
    <col min="14600" max="14600" width="31.26953125" style="2" customWidth="1"/>
    <col min="14601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5" width="19.54296875" style="2" customWidth="1"/>
    <col min="14856" max="14856" width="31.26953125" style="2" customWidth="1"/>
    <col min="14857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1" width="19.54296875" style="2" customWidth="1"/>
    <col min="15112" max="15112" width="31.26953125" style="2" customWidth="1"/>
    <col min="15113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67" width="19.54296875" style="2" customWidth="1"/>
    <col min="15368" max="15368" width="31.26953125" style="2" customWidth="1"/>
    <col min="15369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3" width="19.54296875" style="2" customWidth="1"/>
    <col min="15624" max="15624" width="31.26953125" style="2" customWidth="1"/>
    <col min="15625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79" width="19.54296875" style="2" customWidth="1"/>
    <col min="15880" max="15880" width="31.26953125" style="2" customWidth="1"/>
    <col min="15881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5" width="19.54296875" style="2" customWidth="1"/>
    <col min="16136" max="16136" width="31.26953125" style="2" customWidth="1"/>
    <col min="16137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163" t="s">
        <v>0</v>
      </c>
      <c r="D2" s="164"/>
      <c r="E2" s="164"/>
      <c r="F2" s="164"/>
      <c r="G2" s="164"/>
      <c r="H2" s="164"/>
      <c r="I2" s="164"/>
      <c r="J2" s="165"/>
    </row>
    <row r="3" spans="1:54" x14ac:dyDescent="0.35">
      <c r="C3" s="7" t="s">
        <v>1</v>
      </c>
      <c r="D3" s="154" t="s">
        <v>2</v>
      </c>
      <c r="E3" s="155"/>
      <c r="F3" s="155"/>
      <c r="G3" s="155"/>
      <c r="H3" s="155"/>
      <c r="I3" s="155"/>
      <c r="J3" s="156"/>
    </row>
    <row r="4" spans="1:54" ht="14" thickBot="1" x14ac:dyDescent="0.4">
      <c r="C4" s="8" t="s">
        <v>3</v>
      </c>
      <c r="D4" s="157">
        <v>45657</v>
      </c>
      <c r="E4" s="158"/>
      <c r="F4" s="158"/>
      <c r="G4" s="158"/>
      <c r="H4" s="158"/>
      <c r="I4" s="158"/>
      <c r="J4" s="159"/>
    </row>
    <row r="5" spans="1:54" ht="14" thickBot="1" x14ac:dyDescent="0.4">
      <c r="C5" s="9"/>
    </row>
    <row r="6" spans="1:54" ht="26" x14ac:dyDescent="0.35">
      <c r="C6" s="166" t="s">
        <v>4</v>
      </c>
      <c r="D6" s="167" t="s">
        <v>5</v>
      </c>
      <c r="E6" s="168" t="s">
        <v>6</v>
      </c>
      <c r="F6" s="169" t="s">
        <v>7</v>
      </c>
      <c r="G6" s="170" t="s">
        <v>8</v>
      </c>
      <c r="H6" s="170" t="s">
        <v>9</v>
      </c>
      <c r="I6" s="171" t="s">
        <v>10</v>
      </c>
      <c r="J6" s="172" t="s">
        <v>11</v>
      </c>
      <c r="K6" s="12"/>
    </row>
    <row r="7" spans="1:54" x14ac:dyDescent="0.35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5">
      <c r="A8" s="21"/>
      <c r="B8" s="22"/>
      <c r="C8" s="23" t="s">
        <v>12</v>
      </c>
      <c r="D8" s="24"/>
      <c r="E8" s="25"/>
      <c r="F8" s="26"/>
      <c r="G8" s="27"/>
      <c r="H8" s="27"/>
      <c r="I8" s="28"/>
      <c r="J8" s="29"/>
      <c r="K8" s="30"/>
    </row>
    <row r="9" spans="1:54" x14ac:dyDescent="0.35">
      <c r="C9" s="31" t="s">
        <v>13</v>
      </c>
      <c r="D9" s="24"/>
      <c r="E9" s="25"/>
      <c r="F9" s="26"/>
      <c r="G9" s="27"/>
      <c r="H9" s="27"/>
      <c r="I9" s="28"/>
      <c r="J9" s="29"/>
      <c r="K9" s="30"/>
    </row>
    <row r="10" spans="1:54" x14ac:dyDescent="0.35">
      <c r="B10" s="1"/>
      <c r="C10" s="13" t="s">
        <v>14</v>
      </c>
      <c r="D10" s="24" t="s">
        <v>15</v>
      </c>
      <c r="E10" s="25" t="s">
        <v>16</v>
      </c>
      <c r="F10" s="26">
        <v>108775</v>
      </c>
      <c r="G10" s="27">
        <v>1928.42</v>
      </c>
      <c r="H10" s="27">
        <v>6.95</v>
      </c>
      <c r="I10" s="28"/>
      <c r="J10" s="29"/>
      <c r="K10" s="30"/>
    </row>
    <row r="11" spans="1:54" x14ac:dyDescent="0.35">
      <c r="B11" s="1"/>
      <c r="C11" s="13" t="s">
        <v>17</v>
      </c>
      <c r="D11" s="24" t="s">
        <v>18</v>
      </c>
      <c r="E11" s="25" t="s">
        <v>19</v>
      </c>
      <c r="F11" s="26">
        <v>124000</v>
      </c>
      <c r="G11" s="27">
        <v>1507.16</v>
      </c>
      <c r="H11" s="27">
        <v>5.43</v>
      </c>
      <c r="I11" s="28"/>
      <c r="J11" s="29"/>
      <c r="K11" s="30"/>
    </row>
    <row r="12" spans="1:54" x14ac:dyDescent="0.35">
      <c r="B12" s="1"/>
      <c r="C12" s="13" t="s">
        <v>20</v>
      </c>
      <c r="D12" s="24" t="s">
        <v>21</v>
      </c>
      <c r="E12" s="25" t="s">
        <v>22</v>
      </c>
      <c r="F12" s="26">
        <v>43200</v>
      </c>
      <c r="G12" s="27">
        <v>1005.2</v>
      </c>
      <c r="H12" s="27">
        <v>3.62</v>
      </c>
      <c r="I12" s="28"/>
      <c r="J12" s="29"/>
      <c r="K12" s="30"/>
    </row>
    <row r="13" spans="1:54" x14ac:dyDescent="0.35">
      <c r="B13" s="1"/>
      <c r="C13" s="13" t="s">
        <v>23</v>
      </c>
      <c r="D13" s="24" t="s">
        <v>24</v>
      </c>
      <c r="E13" s="25" t="s">
        <v>16</v>
      </c>
      <c r="F13" s="26">
        <v>77910</v>
      </c>
      <c r="G13" s="27">
        <v>998.53</v>
      </c>
      <c r="H13" s="27">
        <v>3.6</v>
      </c>
      <c r="I13" s="28"/>
      <c r="J13" s="29"/>
      <c r="K13" s="30"/>
    </row>
    <row r="14" spans="1:54" x14ac:dyDescent="0.35">
      <c r="B14" s="1"/>
      <c r="C14" s="13" t="s">
        <v>25</v>
      </c>
      <c r="D14" s="24" t="s">
        <v>26</v>
      </c>
      <c r="E14" s="25" t="s">
        <v>27</v>
      </c>
      <c r="F14" s="26">
        <v>21098</v>
      </c>
      <c r="G14" s="27">
        <v>863.92</v>
      </c>
      <c r="H14" s="27">
        <v>3.11</v>
      </c>
      <c r="I14" s="28"/>
      <c r="J14" s="29"/>
      <c r="K14" s="30"/>
    </row>
    <row r="15" spans="1:54" x14ac:dyDescent="0.35">
      <c r="B15" s="1"/>
      <c r="C15" s="13" t="s">
        <v>28</v>
      </c>
      <c r="D15" s="24" t="s">
        <v>29</v>
      </c>
      <c r="E15" s="25" t="s">
        <v>30</v>
      </c>
      <c r="F15" s="26">
        <v>124716</v>
      </c>
      <c r="G15" s="27">
        <v>769.56</v>
      </c>
      <c r="H15" s="27">
        <v>2.77</v>
      </c>
      <c r="I15" s="28"/>
      <c r="J15" s="29"/>
      <c r="K15" s="30"/>
    </row>
    <row r="16" spans="1:54" x14ac:dyDescent="0.35">
      <c r="B16" s="1"/>
      <c r="C16" s="13" t="s">
        <v>31</v>
      </c>
      <c r="D16" s="24" t="s">
        <v>32</v>
      </c>
      <c r="E16" s="25" t="s">
        <v>16</v>
      </c>
      <c r="F16" s="26">
        <v>301275</v>
      </c>
      <c r="G16" s="27">
        <v>724.72</v>
      </c>
      <c r="H16" s="27">
        <v>2.61</v>
      </c>
      <c r="I16" s="28"/>
      <c r="J16" s="29"/>
      <c r="K16" s="30"/>
    </row>
    <row r="17" spans="2:11" x14ac:dyDescent="0.35">
      <c r="B17" s="1"/>
      <c r="C17" s="13" t="s">
        <v>33</v>
      </c>
      <c r="D17" s="24" t="s">
        <v>34</v>
      </c>
      <c r="E17" s="25" t="s">
        <v>27</v>
      </c>
      <c r="F17" s="26">
        <v>38078</v>
      </c>
      <c r="G17" s="27">
        <v>715.87</v>
      </c>
      <c r="H17" s="27">
        <v>2.58</v>
      </c>
      <c r="I17" s="28"/>
      <c r="J17" s="29"/>
      <c r="K17" s="30"/>
    </row>
    <row r="18" spans="2:11" x14ac:dyDescent="0.35">
      <c r="B18" s="1"/>
      <c r="C18" s="13" t="s">
        <v>35</v>
      </c>
      <c r="D18" s="24" t="s">
        <v>36</v>
      </c>
      <c r="E18" s="25" t="s">
        <v>37</v>
      </c>
      <c r="F18" s="26">
        <v>70015</v>
      </c>
      <c r="G18" s="27">
        <v>712.65</v>
      </c>
      <c r="H18" s="27">
        <v>2.57</v>
      </c>
      <c r="I18" s="28"/>
      <c r="J18" s="29"/>
      <c r="K18" s="30"/>
    </row>
    <row r="19" spans="2:11" x14ac:dyDescent="0.35">
      <c r="B19" s="1"/>
      <c r="C19" s="13" t="s">
        <v>38</v>
      </c>
      <c r="D19" s="24" t="s">
        <v>39</v>
      </c>
      <c r="E19" s="25" t="s">
        <v>40</v>
      </c>
      <c r="F19" s="26">
        <v>51879</v>
      </c>
      <c r="G19" s="27">
        <v>638.67999999999995</v>
      </c>
      <c r="H19" s="27">
        <v>2.2999999999999998</v>
      </c>
      <c r="I19" s="28"/>
      <c r="J19" s="29"/>
      <c r="K19" s="30"/>
    </row>
    <row r="20" spans="2:11" x14ac:dyDescent="0.35">
      <c r="B20" s="1"/>
      <c r="C20" s="13" t="s">
        <v>41</v>
      </c>
      <c r="D20" s="24" t="s">
        <v>42</v>
      </c>
      <c r="E20" s="25" t="s">
        <v>16</v>
      </c>
      <c r="F20" s="26">
        <v>35200</v>
      </c>
      <c r="G20" s="27">
        <v>628.69000000000005</v>
      </c>
      <c r="H20" s="27">
        <v>2.2599999999999998</v>
      </c>
      <c r="I20" s="28"/>
      <c r="J20" s="29"/>
      <c r="K20" s="30"/>
    </row>
    <row r="21" spans="2:11" x14ac:dyDescent="0.35">
      <c r="B21" s="1"/>
      <c r="C21" s="13" t="s">
        <v>43</v>
      </c>
      <c r="D21" s="24" t="s">
        <v>44</v>
      </c>
      <c r="E21" s="25" t="s">
        <v>45</v>
      </c>
      <c r="F21" s="26">
        <v>219711</v>
      </c>
      <c r="G21" s="27">
        <v>584.98</v>
      </c>
      <c r="H21" s="27">
        <v>2.11</v>
      </c>
      <c r="I21" s="28"/>
      <c r="J21" s="29"/>
      <c r="K21" s="30"/>
    </row>
    <row r="22" spans="2:11" x14ac:dyDescent="0.35">
      <c r="B22" s="1"/>
      <c r="C22" s="13" t="s">
        <v>46</v>
      </c>
      <c r="D22" s="24" t="s">
        <v>47</v>
      </c>
      <c r="E22" s="25" t="s">
        <v>48</v>
      </c>
      <c r="F22" s="26">
        <v>22500</v>
      </c>
      <c r="G22" s="27">
        <v>568.95000000000005</v>
      </c>
      <c r="H22" s="27">
        <v>2.0499999999999998</v>
      </c>
      <c r="I22" s="28"/>
      <c r="J22" s="29"/>
      <c r="K22" s="30"/>
    </row>
    <row r="23" spans="2:11" x14ac:dyDescent="0.35">
      <c r="B23" s="1"/>
      <c r="C23" s="13" t="s">
        <v>49</v>
      </c>
      <c r="D23" s="24" t="s">
        <v>50</v>
      </c>
      <c r="E23" s="25" t="s">
        <v>51</v>
      </c>
      <c r="F23" s="26">
        <v>195000</v>
      </c>
      <c r="G23" s="27">
        <v>545.9</v>
      </c>
      <c r="H23" s="27">
        <v>1.97</v>
      </c>
      <c r="I23" s="28"/>
      <c r="J23" s="29"/>
      <c r="K23" s="30"/>
    </row>
    <row r="24" spans="2:11" x14ac:dyDescent="0.35">
      <c r="B24" s="1"/>
      <c r="C24" s="13" t="s">
        <v>52</v>
      </c>
      <c r="D24" s="24" t="s">
        <v>53</v>
      </c>
      <c r="E24" s="25" t="s">
        <v>51</v>
      </c>
      <c r="F24" s="26">
        <v>195622</v>
      </c>
      <c r="G24" s="27">
        <v>543.92999999999995</v>
      </c>
      <c r="H24" s="27">
        <v>1.96</v>
      </c>
      <c r="I24" s="28"/>
      <c r="J24" s="29"/>
      <c r="K24" s="30"/>
    </row>
    <row r="25" spans="2:11" x14ac:dyDescent="0.35">
      <c r="B25" s="1"/>
      <c r="C25" s="13" t="s">
        <v>54</v>
      </c>
      <c r="D25" s="24" t="s">
        <v>55</v>
      </c>
      <c r="E25" s="25" t="s">
        <v>16</v>
      </c>
      <c r="F25" s="26">
        <v>49091</v>
      </c>
      <c r="G25" s="27">
        <v>522.66999999999996</v>
      </c>
      <c r="H25" s="27">
        <v>1.88</v>
      </c>
      <c r="I25" s="28"/>
      <c r="J25" s="29"/>
      <c r="K25" s="30"/>
    </row>
    <row r="26" spans="2:11" x14ac:dyDescent="0.35">
      <c r="B26" s="1"/>
      <c r="C26" s="13" t="s">
        <v>56</v>
      </c>
      <c r="D26" s="24" t="s">
        <v>57</v>
      </c>
      <c r="E26" s="25" t="s">
        <v>16</v>
      </c>
      <c r="F26" s="26">
        <v>62502</v>
      </c>
      <c r="G26" s="27">
        <v>496.86</v>
      </c>
      <c r="H26" s="27">
        <v>1.79</v>
      </c>
      <c r="I26" s="28"/>
      <c r="J26" s="29"/>
      <c r="K26" s="30"/>
    </row>
    <row r="27" spans="2:11" x14ac:dyDescent="0.35">
      <c r="B27" s="1"/>
      <c r="C27" s="13" t="s">
        <v>58</v>
      </c>
      <c r="D27" s="24" t="s">
        <v>59</v>
      </c>
      <c r="E27" s="25" t="s">
        <v>60</v>
      </c>
      <c r="F27" s="26">
        <v>30095</v>
      </c>
      <c r="G27" s="27">
        <v>477.83</v>
      </c>
      <c r="H27" s="27">
        <v>1.72</v>
      </c>
      <c r="I27" s="28"/>
      <c r="J27" s="29"/>
      <c r="K27" s="30"/>
    </row>
    <row r="28" spans="2:11" x14ac:dyDescent="0.35">
      <c r="B28" s="1"/>
      <c r="C28" s="13" t="s">
        <v>61</v>
      </c>
      <c r="D28" s="24" t="s">
        <v>62</v>
      </c>
      <c r="E28" s="25" t="s">
        <v>63</v>
      </c>
      <c r="F28" s="26">
        <v>73105</v>
      </c>
      <c r="G28" s="27">
        <v>466.78</v>
      </c>
      <c r="H28" s="27">
        <v>1.68</v>
      </c>
      <c r="I28" s="28"/>
      <c r="J28" s="29"/>
      <c r="K28" s="30"/>
    </row>
    <row r="29" spans="2:11" x14ac:dyDescent="0.35">
      <c r="B29" s="1"/>
      <c r="C29" s="13" t="s">
        <v>64</v>
      </c>
      <c r="D29" s="24" t="s">
        <v>65</v>
      </c>
      <c r="E29" s="25" t="s">
        <v>51</v>
      </c>
      <c r="F29" s="26">
        <v>82287</v>
      </c>
      <c r="G29" s="27">
        <v>445.09</v>
      </c>
      <c r="H29" s="27">
        <v>1.6</v>
      </c>
      <c r="I29" s="28"/>
      <c r="J29" s="29"/>
      <c r="K29" s="30"/>
    </row>
    <row r="30" spans="2:11" x14ac:dyDescent="0.35">
      <c r="B30" s="1"/>
      <c r="C30" s="13" t="s">
        <v>66</v>
      </c>
      <c r="D30" s="24" t="s">
        <v>67</v>
      </c>
      <c r="E30" s="25" t="s">
        <v>68</v>
      </c>
      <c r="F30" s="26">
        <v>49327</v>
      </c>
      <c r="G30" s="27">
        <v>432.87</v>
      </c>
      <c r="H30" s="27">
        <v>1.56</v>
      </c>
      <c r="I30" s="28"/>
      <c r="J30" s="29"/>
      <c r="K30" s="30"/>
    </row>
    <row r="31" spans="2:11" x14ac:dyDescent="0.35">
      <c r="B31" s="1"/>
      <c r="C31" s="13" t="s">
        <v>69</v>
      </c>
      <c r="D31" s="24" t="s">
        <v>70</v>
      </c>
      <c r="E31" s="25" t="s">
        <v>27</v>
      </c>
      <c r="F31" s="26">
        <v>27470</v>
      </c>
      <c r="G31" s="27">
        <v>402.35</v>
      </c>
      <c r="H31" s="27">
        <v>1.45</v>
      </c>
      <c r="I31" s="28"/>
      <c r="J31" s="29"/>
      <c r="K31" s="30"/>
    </row>
    <row r="32" spans="2:11" x14ac:dyDescent="0.35">
      <c r="B32" s="1"/>
      <c r="C32" s="13" t="s">
        <v>71</v>
      </c>
      <c r="D32" s="24" t="s">
        <v>72</v>
      </c>
      <c r="E32" s="25" t="s">
        <v>73</v>
      </c>
      <c r="F32" s="26">
        <v>39692</v>
      </c>
      <c r="G32" s="27">
        <v>378.58</v>
      </c>
      <c r="H32" s="27">
        <v>1.36</v>
      </c>
      <c r="I32" s="28"/>
      <c r="J32" s="29"/>
      <c r="K32" s="30"/>
    </row>
    <row r="33" spans="2:11" x14ac:dyDescent="0.35">
      <c r="B33" s="1"/>
      <c r="C33" s="13" t="s">
        <v>74</v>
      </c>
      <c r="D33" s="24" t="s">
        <v>75</v>
      </c>
      <c r="E33" s="25" t="s">
        <v>76</v>
      </c>
      <c r="F33" s="26">
        <v>75497</v>
      </c>
      <c r="G33" s="27">
        <v>378.01</v>
      </c>
      <c r="H33" s="27">
        <v>1.36</v>
      </c>
      <c r="I33" s="28"/>
      <c r="J33" s="29"/>
      <c r="K33" s="30"/>
    </row>
    <row r="34" spans="2:11" x14ac:dyDescent="0.35">
      <c r="B34" s="1"/>
      <c r="C34" s="13" t="s">
        <v>77</v>
      </c>
      <c r="D34" s="24" t="s">
        <v>78</v>
      </c>
      <c r="E34" s="25" t="s">
        <v>27</v>
      </c>
      <c r="F34" s="26">
        <v>19669</v>
      </c>
      <c r="G34" s="27">
        <v>377.13</v>
      </c>
      <c r="H34" s="27">
        <v>1.36</v>
      </c>
      <c r="I34" s="28"/>
      <c r="J34" s="29"/>
      <c r="K34" s="30"/>
    </row>
    <row r="35" spans="2:11" x14ac:dyDescent="0.35">
      <c r="B35" s="1"/>
      <c r="C35" s="13" t="s">
        <v>79</v>
      </c>
      <c r="D35" s="24" t="s">
        <v>80</v>
      </c>
      <c r="E35" s="25" t="s">
        <v>81</v>
      </c>
      <c r="F35" s="26">
        <v>127108</v>
      </c>
      <c r="G35" s="27">
        <v>372.62</v>
      </c>
      <c r="H35" s="27">
        <v>1.34</v>
      </c>
      <c r="I35" s="28"/>
      <c r="J35" s="29"/>
      <c r="K35" s="30"/>
    </row>
    <row r="36" spans="2:11" x14ac:dyDescent="0.35">
      <c r="B36" s="1"/>
      <c r="C36" s="13" t="s">
        <v>82</v>
      </c>
      <c r="D36" s="24" t="s">
        <v>83</v>
      </c>
      <c r="E36" s="25" t="s">
        <v>84</v>
      </c>
      <c r="F36" s="26">
        <v>59561</v>
      </c>
      <c r="G36" s="27">
        <v>359.57</v>
      </c>
      <c r="H36" s="27">
        <v>1.3</v>
      </c>
      <c r="I36" s="28"/>
      <c r="J36" s="29"/>
      <c r="K36" s="30"/>
    </row>
    <row r="37" spans="2:11" x14ac:dyDescent="0.35">
      <c r="B37" s="1"/>
      <c r="C37" s="13" t="s">
        <v>85</v>
      </c>
      <c r="D37" s="24" t="s">
        <v>86</v>
      </c>
      <c r="E37" s="25" t="s">
        <v>87</v>
      </c>
      <c r="F37" s="26">
        <v>106246</v>
      </c>
      <c r="G37" s="27">
        <v>354.17</v>
      </c>
      <c r="H37" s="27">
        <v>1.28</v>
      </c>
      <c r="I37" s="28"/>
      <c r="J37" s="29"/>
      <c r="K37" s="30"/>
    </row>
    <row r="38" spans="2:11" x14ac:dyDescent="0.35">
      <c r="B38" s="1"/>
      <c r="C38" s="13" t="s">
        <v>88</v>
      </c>
      <c r="D38" s="24" t="s">
        <v>89</v>
      </c>
      <c r="E38" s="25" t="s">
        <v>37</v>
      </c>
      <c r="F38" s="26">
        <v>15136</v>
      </c>
      <c r="G38" s="27">
        <v>319.2</v>
      </c>
      <c r="H38" s="27">
        <v>1.1499999999999999</v>
      </c>
      <c r="I38" s="28"/>
      <c r="J38" s="29"/>
      <c r="K38" s="30"/>
    </row>
    <row r="39" spans="2:11" x14ac:dyDescent="0.35">
      <c r="B39" s="1"/>
      <c r="C39" s="13" t="s">
        <v>90</v>
      </c>
      <c r="D39" s="24" t="s">
        <v>91</v>
      </c>
      <c r="E39" s="25" t="s">
        <v>27</v>
      </c>
      <c r="F39" s="26">
        <v>2808</v>
      </c>
      <c r="G39" s="27">
        <v>271.33999999999997</v>
      </c>
      <c r="H39" s="27">
        <v>0.98</v>
      </c>
      <c r="I39" s="28"/>
      <c r="J39" s="29"/>
      <c r="K39" s="30"/>
    </row>
    <row r="40" spans="2:11" x14ac:dyDescent="0.35">
      <c r="B40" s="1"/>
      <c r="C40" s="13" t="s">
        <v>92</v>
      </c>
      <c r="D40" s="24" t="s">
        <v>93</v>
      </c>
      <c r="E40" s="25" t="s">
        <v>45</v>
      </c>
      <c r="F40" s="26">
        <v>7962</v>
      </c>
      <c r="G40" s="27">
        <v>267.52999999999997</v>
      </c>
      <c r="H40" s="27">
        <v>0.96</v>
      </c>
      <c r="I40" s="28"/>
      <c r="J40" s="29"/>
      <c r="K40" s="30"/>
    </row>
    <row r="41" spans="2:11" x14ac:dyDescent="0.35">
      <c r="B41" s="1"/>
      <c r="C41" s="13" t="s">
        <v>94</v>
      </c>
      <c r="D41" s="24" t="s">
        <v>95</v>
      </c>
      <c r="E41" s="25" t="s">
        <v>68</v>
      </c>
      <c r="F41" s="26">
        <v>172402</v>
      </c>
      <c r="G41" s="27">
        <v>263.70999999999998</v>
      </c>
      <c r="H41" s="27">
        <v>0.95</v>
      </c>
      <c r="I41" s="28"/>
      <c r="J41" s="29"/>
      <c r="K41" s="30"/>
    </row>
    <row r="42" spans="2:11" x14ac:dyDescent="0.35">
      <c r="B42" s="1"/>
      <c r="C42" s="13" t="s">
        <v>96</v>
      </c>
      <c r="D42" s="24" t="s">
        <v>97</v>
      </c>
      <c r="E42" s="25" t="s">
        <v>98</v>
      </c>
      <c r="F42" s="26">
        <v>628</v>
      </c>
      <c r="G42" s="27">
        <v>263.48</v>
      </c>
      <c r="H42" s="27">
        <v>0.95</v>
      </c>
      <c r="I42" s="28"/>
      <c r="J42" s="29"/>
      <c r="K42" s="30"/>
    </row>
    <row r="43" spans="2:11" x14ac:dyDescent="0.35">
      <c r="B43" s="1"/>
      <c r="C43" s="13" t="s">
        <v>99</v>
      </c>
      <c r="D43" s="24" t="s">
        <v>100</v>
      </c>
      <c r="E43" s="25" t="s">
        <v>73</v>
      </c>
      <c r="F43" s="26">
        <v>5116</v>
      </c>
      <c r="G43" s="27">
        <v>259.66000000000003</v>
      </c>
      <c r="H43" s="27">
        <v>0.94</v>
      </c>
      <c r="I43" s="28"/>
      <c r="J43" s="29"/>
      <c r="K43" s="30"/>
    </row>
    <row r="44" spans="2:11" x14ac:dyDescent="0.35">
      <c r="B44" s="1"/>
      <c r="C44" s="13" t="s">
        <v>101</v>
      </c>
      <c r="D44" s="24" t="s">
        <v>102</v>
      </c>
      <c r="E44" s="25" t="s">
        <v>73</v>
      </c>
      <c r="F44" s="26">
        <v>20075</v>
      </c>
      <c r="G44" s="27">
        <v>251.9</v>
      </c>
      <c r="H44" s="27">
        <v>0.91</v>
      </c>
      <c r="I44" s="28"/>
      <c r="J44" s="29"/>
      <c r="K44" s="30"/>
    </row>
    <row r="45" spans="2:11" x14ac:dyDescent="0.35">
      <c r="B45" s="1"/>
      <c r="C45" s="13" t="s">
        <v>103</v>
      </c>
      <c r="D45" s="24" t="s">
        <v>104</v>
      </c>
      <c r="E45" s="25" t="s">
        <v>105</v>
      </c>
      <c r="F45" s="26">
        <v>46800</v>
      </c>
      <c r="G45" s="27">
        <v>250.75</v>
      </c>
      <c r="H45" s="27">
        <v>0.9</v>
      </c>
      <c r="I45" s="28"/>
      <c r="J45" s="29"/>
      <c r="K45" s="30"/>
    </row>
    <row r="46" spans="2:11" x14ac:dyDescent="0.35">
      <c r="B46" s="1"/>
      <c r="C46" s="13" t="s">
        <v>106</v>
      </c>
      <c r="D46" s="24" t="s">
        <v>107</v>
      </c>
      <c r="E46" s="25" t="s">
        <v>73</v>
      </c>
      <c r="F46" s="26">
        <v>5456</v>
      </c>
      <c r="G46" s="27">
        <v>229.1</v>
      </c>
      <c r="H46" s="27">
        <v>0.83</v>
      </c>
      <c r="I46" s="28"/>
      <c r="J46" s="29"/>
      <c r="K46" s="30"/>
    </row>
    <row r="47" spans="2:11" x14ac:dyDescent="0.35">
      <c r="B47" s="1"/>
      <c r="C47" s="13" t="s">
        <v>108</v>
      </c>
      <c r="D47" s="24" t="s">
        <v>109</v>
      </c>
      <c r="E47" s="25" t="s">
        <v>110</v>
      </c>
      <c r="F47" s="26">
        <v>12885</v>
      </c>
      <c r="G47" s="27">
        <v>211.13</v>
      </c>
      <c r="H47" s="27">
        <v>0.76</v>
      </c>
      <c r="I47" s="28"/>
      <c r="J47" s="29"/>
      <c r="K47" s="30"/>
    </row>
    <row r="48" spans="2:11" x14ac:dyDescent="0.35">
      <c r="B48" s="1"/>
      <c r="C48" s="13" t="s">
        <v>111</v>
      </c>
      <c r="D48" s="24" t="s">
        <v>112</v>
      </c>
      <c r="E48" s="25" t="s">
        <v>113</v>
      </c>
      <c r="F48" s="26">
        <v>4500</v>
      </c>
      <c r="G48" s="27">
        <v>204.94</v>
      </c>
      <c r="H48" s="27">
        <v>0.74</v>
      </c>
      <c r="I48" s="28"/>
      <c r="J48" s="29"/>
      <c r="K48" s="30"/>
    </row>
    <row r="49" spans="2:11" x14ac:dyDescent="0.35">
      <c r="B49" s="1"/>
      <c r="C49" s="13" t="s">
        <v>114</v>
      </c>
      <c r="D49" s="24" t="s">
        <v>115</v>
      </c>
      <c r="E49" s="25" t="s">
        <v>76</v>
      </c>
      <c r="F49" s="26">
        <v>23100</v>
      </c>
      <c r="G49" s="27">
        <v>202.75</v>
      </c>
      <c r="H49" s="27">
        <v>0.73</v>
      </c>
      <c r="I49" s="28"/>
      <c r="J49" s="29"/>
      <c r="K49" s="30"/>
    </row>
    <row r="50" spans="2:11" x14ac:dyDescent="0.35">
      <c r="B50" s="1"/>
      <c r="C50" s="13" t="s">
        <v>116</v>
      </c>
      <c r="D50" s="24" t="s">
        <v>117</v>
      </c>
      <c r="E50" s="25" t="s">
        <v>76</v>
      </c>
      <c r="F50" s="26">
        <v>6852</v>
      </c>
      <c r="G50" s="27">
        <v>197.96</v>
      </c>
      <c r="H50" s="27">
        <v>0.71</v>
      </c>
      <c r="I50" s="28"/>
      <c r="J50" s="29"/>
      <c r="K50" s="30"/>
    </row>
    <row r="51" spans="2:11" x14ac:dyDescent="0.35">
      <c r="B51" s="1"/>
      <c r="C51" s="13" t="s">
        <v>118</v>
      </c>
      <c r="D51" s="24" t="s">
        <v>119</v>
      </c>
      <c r="E51" s="25" t="s">
        <v>68</v>
      </c>
      <c r="F51" s="26">
        <v>40399</v>
      </c>
      <c r="G51" s="27">
        <v>195.13</v>
      </c>
      <c r="H51" s="27">
        <v>0.7</v>
      </c>
      <c r="I51" s="28"/>
      <c r="J51" s="29"/>
      <c r="K51" s="30"/>
    </row>
    <row r="52" spans="2:11" x14ac:dyDescent="0.35">
      <c r="B52" s="1"/>
      <c r="C52" s="13" t="s">
        <v>120</v>
      </c>
      <c r="D52" s="24" t="s">
        <v>121</v>
      </c>
      <c r="E52" s="25" t="s">
        <v>30</v>
      </c>
      <c r="F52" s="26">
        <v>10685</v>
      </c>
      <c r="G52" s="27">
        <v>191.02</v>
      </c>
      <c r="H52" s="27">
        <v>0.69</v>
      </c>
      <c r="I52" s="28"/>
      <c r="J52" s="29"/>
      <c r="K52" s="30"/>
    </row>
    <row r="53" spans="2:11" x14ac:dyDescent="0.35">
      <c r="B53" s="1"/>
      <c r="C53" s="13" t="s">
        <v>122</v>
      </c>
      <c r="D53" s="24" t="s">
        <v>123</v>
      </c>
      <c r="E53" s="25" t="s">
        <v>84</v>
      </c>
      <c r="F53" s="26">
        <v>2493</v>
      </c>
      <c r="G53" s="27">
        <v>181.9</v>
      </c>
      <c r="H53" s="27">
        <v>0.66</v>
      </c>
      <c r="I53" s="28"/>
      <c r="J53" s="29"/>
      <c r="K53" s="30"/>
    </row>
    <row r="54" spans="2:11" x14ac:dyDescent="0.35">
      <c r="B54" s="1"/>
      <c r="C54" s="13" t="s">
        <v>124</v>
      </c>
      <c r="D54" s="24" t="s">
        <v>125</v>
      </c>
      <c r="E54" s="25" t="s">
        <v>81</v>
      </c>
      <c r="F54" s="26">
        <v>4270</v>
      </c>
      <c r="G54" s="27">
        <v>178.42</v>
      </c>
      <c r="H54" s="27">
        <v>0.64</v>
      </c>
      <c r="I54" s="28"/>
      <c r="J54" s="29"/>
      <c r="K54" s="30"/>
    </row>
    <row r="55" spans="2:11" x14ac:dyDescent="0.35">
      <c r="B55" s="1"/>
      <c r="C55" s="13" t="s">
        <v>126</v>
      </c>
      <c r="D55" s="24" t="s">
        <v>127</v>
      </c>
      <c r="E55" s="25" t="s">
        <v>73</v>
      </c>
      <c r="F55" s="26">
        <v>10086</v>
      </c>
      <c r="G55" s="27">
        <v>177.38</v>
      </c>
      <c r="H55" s="27">
        <v>0.64</v>
      </c>
      <c r="I55" s="28"/>
      <c r="J55" s="29"/>
      <c r="K55" s="30"/>
    </row>
    <row r="56" spans="2:11" x14ac:dyDescent="0.35">
      <c r="B56" s="1"/>
      <c r="C56" s="13" t="s">
        <v>128</v>
      </c>
      <c r="D56" s="24" t="s">
        <v>129</v>
      </c>
      <c r="E56" s="25" t="s">
        <v>130</v>
      </c>
      <c r="F56" s="26">
        <v>21450</v>
      </c>
      <c r="G56" s="27">
        <v>176.94</v>
      </c>
      <c r="H56" s="27">
        <v>0.64</v>
      </c>
      <c r="I56" s="28"/>
      <c r="J56" s="29"/>
      <c r="K56" s="30"/>
    </row>
    <row r="57" spans="2:11" x14ac:dyDescent="0.35">
      <c r="B57" s="1"/>
      <c r="C57" s="13" t="s">
        <v>131</v>
      </c>
      <c r="D57" s="24" t="s">
        <v>132</v>
      </c>
      <c r="E57" s="25" t="s">
        <v>133</v>
      </c>
      <c r="F57" s="26">
        <v>186171</v>
      </c>
      <c r="G57" s="27">
        <v>173.05</v>
      </c>
      <c r="H57" s="27">
        <v>0.62</v>
      </c>
      <c r="I57" s="28"/>
      <c r="J57" s="29"/>
      <c r="K57" s="30"/>
    </row>
    <row r="58" spans="2:11" x14ac:dyDescent="0.35">
      <c r="B58" s="1"/>
      <c r="C58" s="13" t="s">
        <v>134</v>
      </c>
      <c r="D58" s="24" t="s">
        <v>135</v>
      </c>
      <c r="E58" s="25" t="s">
        <v>87</v>
      </c>
      <c r="F58" s="26">
        <v>20875</v>
      </c>
      <c r="G58" s="27">
        <v>168.29</v>
      </c>
      <c r="H58" s="27">
        <v>0.61</v>
      </c>
      <c r="I58" s="28"/>
      <c r="J58" s="29"/>
      <c r="K58" s="30"/>
    </row>
    <row r="59" spans="2:11" x14ac:dyDescent="0.35">
      <c r="B59" s="1"/>
      <c r="C59" s="13" t="s">
        <v>136</v>
      </c>
      <c r="D59" s="24" t="s">
        <v>137</v>
      </c>
      <c r="E59" s="25" t="s">
        <v>87</v>
      </c>
      <c r="F59" s="26">
        <v>54503</v>
      </c>
      <c r="G59" s="27">
        <v>168.25</v>
      </c>
      <c r="H59" s="27">
        <v>0.61</v>
      </c>
      <c r="I59" s="28"/>
      <c r="J59" s="29"/>
      <c r="K59" s="30"/>
    </row>
    <row r="60" spans="2:11" x14ac:dyDescent="0.35">
      <c r="B60" s="1"/>
      <c r="C60" s="13" t="s">
        <v>138</v>
      </c>
      <c r="D60" s="24" t="s">
        <v>139</v>
      </c>
      <c r="E60" s="25" t="s">
        <v>140</v>
      </c>
      <c r="F60" s="26">
        <v>7000</v>
      </c>
      <c r="G60" s="27">
        <v>165.8</v>
      </c>
      <c r="H60" s="27">
        <v>0.6</v>
      </c>
      <c r="I60" s="28"/>
      <c r="J60" s="29"/>
      <c r="K60" s="30"/>
    </row>
    <row r="61" spans="2:11" x14ac:dyDescent="0.35">
      <c r="B61" s="1"/>
      <c r="C61" s="13" t="s">
        <v>141</v>
      </c>
      <c r="D61" s="24" t="s">
        <v>142</v>
      </c>
      <c r="E61" s="25" t="s">
        <v>76</v>
      </c>
      <c r="F61" s="26">
        <v>12235</v>
      </c>
      <c r="G61" s="27">
        <v>145.1</v>
      </c>
      <c r="H61" s="27">
        <v>0.52</v>
      </c>
      <c r="I61" s="28"/>
      <c r="J61" s="29"/>
      <c r="K61" s="30"/>
    </row>
    <row r="62" spans="2:11" x14ac:dyDescent="0.35">
      <c r="B62" s="1"/>
      <c r="C62" s="13" t="s">
        <v>143</v>
      </c>
      <c r="D62" s="24" t="s">
        <v>144</v>
      </c>
      <c r="E62" s="25" t="s">
        <v>76</v>
      </c>
      <c r="F62" s="26">
        <v>24000</v>
      </c>
      <c r="G62" s="27">
        <v>143.53</v>
      </c>
      <c r="H62" s="27">
        <v>0.52</v>
      </c>
      <c r="I62" s="28"/>
      <c r="J62" s="29"/>
      <c r="K62" s="30"/>
    </row>
    <row r="63" spans="2:11" x14ac:dyDescent="0.35">
      <c r="B63" s="1"/>
      <c r="C63" s="13" t="s">
        <v>145</v>
      </c>
      <c r="D63" s="24" t="s">
        <v>146</v>
      </c>
      <c r="E63" s="25" t="s">
        <v>45</v>
      </c>
      <c r="F63" s="26">
        <v>9100</v>
      </c>
      <c r="G63" s="27">
        <v>139.13999999999999</v>
      </c>
      <c r="H63" s="27">
        <v>0.5</v>
      </c>
      <c r="I63" s="28"/>
      <c r="J63" s="29"/>
      <c r="K63" s="30"/>
    </row>
    <row r="64" spans="2:11" x14ac:dyDescent="0.35">
      <c r="B64" s="1"/>
      <c r="C64" s="13" t="s">
        <v>147</v>
      </c>
      <c r="D64" s="24" t="s">
        <v>148</v>
      </c>
      <c r="E64" s="25" t="s">
        <v>76</v>
      </c>
      <c r="F64" s="26">
        <v>1912</v>
      </c>
      <c r="G64" s="27">
        <v>130.46</v>
      </c>
      <c r="H64" s="27">
        <v>0.47</v>
      </c>
      <c r="I64" s="28"/>
      <c r="J64" s="29"/>
      <c r="K64" s="30"/>
    </row>
    <row r="65" spans="1:11" x14ac:dyDescent="0.35">
      <c r="B65" s="1"/>
      <c r="C65" s="13" t="s">
        <v>149</v>
      </c>
      <c r="D65" s="24" t="s">
        <v>150</v>
      </c>
      <c r="E65" s="25" t="s">
        <v>130</v>
      </c>
      <c r="F65" s="26">
        <v>7136</v>
      </c>
      <c r="G65" s="27">
        <v>116.6</v>
      </c>
      <c r="H65" s="27">
        <v>0.42</v>
      </c>
      <c r="I65" s="28"/>
      <c r="J65" s="29"/>
      <c r="K65" s="30"/>
    </row>
    <row r="66" spans="1:11" x14ac:dyDescent="0.35">
      <c r="B66" s="1"/>
      <c r="C66" s="13" t="s">
        <v>151</v>
      </c>
      <c r="D66" s="24" t="s">
        <v>152</v>
      </c>
      <c r="E66" s="25" t="s">
        <v>84</v>
      </c>
      <c r="F66" s="26">
        <v>14139</v>
      </c>
      <c r="G66" s="27">
        <v>101.78</v>
      </c>
      <c r="H66" s="27">
        <v>0.37</v>
      </c>
      <c r="I66" s="28"/>
      <c r="J66" s="29"/>
      <c r="K66" s="30"/>
    </row>
    <row r="67" spans="1:11" x14ac:dyDescent="0.35">
      <c r="B67" s="1"/>
      <c r="C67" s="13" t="s">
        <v>153</v>
      </c>
      <c r="D67" s="24" t="s">
        <v>154</v>
      </c>
      <c r="E67" s="25" t="s">
        <v>68</v>
      </c>
      <c r="F67" s="26">
        <v>26058</v>
      </c>
      <c r="G67" s="27">
        <v>91.44</v>
      </c>
      <c r="H67" s="27">
        <v>0.33</v>
      </c>
      <c r="I67" s="28"/>
      <c r="J67" s="29"/>
      <c r="K67" s="30"/>
    </row>
    <row r="68" spans="1:11" x14ac:dyDescent="0.35">
      <c r="B68" s="1"/>
      <c r="C68" s="13" t="s">
        <v>155</v>
      </c>
      <c r="D68" s="24" t="s">
        <v>156</v>
      </c>
      <c r="E68" s="25" t="s">
        <v>51</v>
      </c>
      <c r="F68" s="26">
        <v>49275</v>
      </c>
      <c r="G68" s="27">
        <v>80.98</v>
      </c>
      <c r="H68" s="27">
        <v>0.28999999999999998</v>
      </c>
      <c r="I68" s="28"/>
      <c r="J68" s="29"/>
      <c r="K68" s="30"/>
    </row>
    <row r="69" spans="1:11" x14ac:dyDescent="0.35">
      <c r="C69" s="13" t="s">
        <v>157</v>
      </c>
      <c r="D69" s="24" t="s">
        <v>158</v>
      </c>
      <c r="E69" s="25" t="s">
        <v>159</v>
      </c>
      <c r="F69" s="26">
        <v>2496</v>
      </c>
      <c r="G69" s="27">
        <v>77.92</v>
      </c>
      <c r="H69" s="27">
        <v>0.28000000000000003</v>
      </c>
      <c r="I69" s="28"/>
      <c r="J69" s="29"/>
      <c r="K69" s="30"/>
    </row>
    <row r="70" spans="1:11" x14ac:dyDescent="0.35">
      <c r="C70" s="13" t="s">
        <v>160</v>
      </c>
      <c r="D70" s="24" t="s">
        <v>161</v>
      </c>
      <c r="E70" s="25" t="s">
        <v>16</v>
      </c>
      <c r="F70" s="26">
        <v>20000</v>
      </c>
      <c r="G70" s="27">
        <v>34.47</v>
      </c>
      <c r="H70" s="27">
        <v>0.12</v>
      </c>
      <c r="I70" s="28"/>
      <c r="J70" s="29"/>
      <c r="K70" s="30"/>
    </row>
    <row r="71" spans="1:11" x14ac:dyDescent="0.35">
      <c r="A71" s="21"/>
      <c r="B71" s="22"/>
      <c r="C71" s="23" t="s">
        <v>162</v>
      </c>
      <c r="D71" s="24"/>
      <c r="E71" s="25"/>
      <c r="F71" s="26"/>
      <c r="G71" s="32">
        <v>24232.74</v>
      </c>
      <c r="H71" s="32">
        <v>87.31</v>
      </c>
      <c r="I71" s="28"/>
      <c r="J71" s="29"/>
      <c r="K71" s="30"/>
    </row>
    <row r="72" spans="1:11" x14ac:dyDescent="0.35">
      <c r="C72" s="13"/>
      <c r="D72" s="24"/>
      <c r="E72" s="25"/>
      <c r="F72" s="26"/>
      <c r="G72" s="27"/>
      <c r="H72" s="27"/>
      <c r="I72" s="28"/>
      <c r="J72" s="29"/>
      <c r="K72" s="30"/>
    </row>
    <row r="73" spans="1:11" x14ac:dyDescent="0.35">
      <c r="B73" s="1"/>
      <c r="C73" s="23" t="s">
        <v>163</v>
      </c>
      <c r="D73" s="24"/>
      <c r="E73" s="25"/>
      <c r="F73" s="26"/>
      <c r="G73" s="27"/>
      <c r="H73" s="27"/>
      <c r="I73" s="28"/>
      <c r="J73" s="29"/>
      <c r="K73" s="30"/>
    </row>
    <row r="74" spans="1:11" x14ac:dyDescent="0.35">
      <c r="C74" s="31" t="s">
        <v>164</v>
      </c>
      <c r="D74" s="24"/>
      <c r="E74" s="25"/>
      <c r="F74" s="26"/>
      <c r="G74" s="27"/>
      <c r="H74" s="27"/>
      <c r="I74" s="28"/>
      <c r="J74" s="29"/>
      <c r="K74" s="30"/>
    </row>
    <row r="75" spans="1:11" x14ac:dyDescent="0.35">
      <c r="C75" s="13" t="s">
        <v>165</v>
      </c>
      <c r="D75" s="24" t="s">
        <v>166</v>
      </c>
      <c r="E75" s="25" t="s">
        <v>167</v>
      </c>
      <c r="F75" s="26">
        <v>500000</v>
      </c>
      <c r="G75" s="27">
        <v>512.83000000000004</v>
      </c>
      <c r="H75" s="27">
        <v>1.85</v>
      </c>
      <c r="I75" s="33">
        <v>6.8303060000000002</v>
      </c>
      <c r="J75" s="29"/>
      <c r="K75" s="30"/>
    </row>
    <row r="76" spans="1:11" x14ac:dyDescent="0.35">
      <c r="A76" s="21"/>
      <c r="B76" s="22"/>
      <c r="C76" s="23" t="s">
        <v>162</v>
      </c>
      <c r="D76" s="24"/>
      <c r="E76" s="25"/>
      <c r="F76" s="26"/>
      <c r="G76" s="32">
        <v>512.83000000000004</v>
      </c>
      <c r="H76" s="32">
        <v>1.85</v>
      </c>
      <c r="I76" s="28"/>
      <c r="J76" s="29"/>
      <c r="K76" s="30"/>
    </row>
    <row r="77" spans="1:11" x14ac:dyDescent="0.35">
      <c r="C77" s="13"/>
      <c r="D77" s="24"/>
      <c r="E77" s="25"/>
      <c r="F77" s="26"/>
      <c r="G77" s="27"/>
      <c r="H77" s="27"/>
      <c r="I77" s="28"/>
      <c r="J77" s="29"/>
      <c r="K77" s="30"/>
    </row>
    <row r="78" spans="1:11" x14ac:dyDescent="0.35">
      <c r="B78" s="1"/>
      <c r="C78" s="23" t="s">
        <v>168</v>
      </c>
      <c r="D78" s="24"/>
      <c r="E78" s="25"/>
      <c r="F78" s="26"/>
      <c r="G78" s="27"/>
      <c r="H78" s="27"/>
      <c r="I78" s="28"/>
      <c r="J78" s="29"/>
      <c r="K78" s="30"/>
    </row>
    <row r="79" spans="1:11" x14ac:dyDescent="0.35">
      <c r="B79" s="1"/>
      <c r="C79" s="31" t="s">
        <v>169</v>
      </c>
      <c r="D79" s="24"/>
      <c r="E79" s="25"/>
      <c r="F79" s="26"/>
      <c r="G79" s="27"/>
      <c r="H79" s="27"/>
      <c r="I79" s="28"/>
      <c r="J79" s="29"/>
      <c r="K79" s="30"/>
    </row>
    <row r="80" spans="1:11" x14ac:dyDescent="0.35">
      <c r="B80" s="1"/>
      <c r="C80" s="13" t="s">
        <v>170</v>
      </c>
      <c r="D80" s="24" t="s">
        <v>171</v>
      </c>
      <c r="E80" s="25" t="s">
        <v>167</v>
      </c>
      <c r="F80" s="26">
        <v>500000</v>
      </c>
      <c r="G80" s="27">
        <v>489.21</v>
      </c>
      <c r="H80" s="27">
        <v>1.76</v>
      </c>
      <c r="I80" s="28">
        <v>6.6550000000000002</v>
      </c>
      <c r="J80" s="29"/>
      <c r="K80" s="30"/>
    </row>
    <row r="81" spans="1:11" x14ac:dyDescent="0.35">
      <c r="C81" s="13" t="s">
        <v>172</v>
      </c>
      <c r="D81" s="24" t="s">
        <v>173</v>
      </c>
      <c r="E81" s="25" t="s">
        <v>167</v>
      </c>
      <c r="F81" s="26">
        <v>500000</v>
      </c>
      <c r="G81" s="27">
        <v>488.68</v>
      </c>
      <c r="H81" s="27">
        <v>1.76</v>
      </c>
      <c r="I81" s="28">
        <v>6.6548999999999996</v>
      </c>
      <c r="J81" s="29"/>
      <c r="K81" s="30"/>
    </row>
    <row r="82" spans="1:11" x14ac:dyDescent="0.35">
      <c r="C82" s="13" t="s">
        <v>174</v>
      </c>
      <c r="D82" s="24" t="s">
        <v>175</v>
      </c>
      <c r="E82" s="25" t="s">
        <v>167</v>
      </c>
      <c r="F82" s="26">
        <v>500000</v>
      </c>
      <c r="G82" s="27">
        <v>486.21</v>
      </c>
      <c r="H82" s="27">
        <v>1.75</v>
      </c>
      <c r="I82" s="28">
        <v>6.6801000000000004</v>
      </c>
      <c r="J82" s="29"/>
      <c r="K82" s="30"/>
    </row>
    <row r="83" spans="1:11" x14ac:dyDescent="0.35">
      <c r="A83" s="21"/>
      <c r="B83" s="22"/>
      <c r="C83" s="13" t="s">
        <v>176</v>
      </c>
      <c r="D83" s="24" t="s">
        <v>177</v>
      </c>
      <c r="E83" s="25" t="s">
        <v>167</v>
      </c>
      <c r="F83" s="26">
        <v>500000</v>
      </c>
      <c r="G83" s="27">
        <v>483.8</v>
      </c>
      <c r="H83" s="27">
        <v>1.74</v>
      </c>
      <c r="I83" s="28">
        <v>6.68</v>
      </c>
      <c r="J83" s="29"/>
      <c r="K83" s="30"/>
    </row>
    <row r="84" spans="1:11" x14ac:dyDescent="0.35">
      <c r="C84" s="23" t="s">
        <v>162</v>
      </c>
      <c r="D84" s="24"/>
      <c r="E84" s="25"/>
      <c r="F84" s="26"/>
      <c r="G84" s="32">
        <v>1947.9</v>
      </c>
      <c r="H84" s="32">
        <v>7.01</v>
      </c>
      <c r="I84" s="28"/>
      <c r="J84" s="29"/>
      <c r="K84" s="30"/>
    </row>
    <row r="85" spans="1:11" x14ac:dyDescent="0.35">
      <c r="B85" s="1"/>
      <c r="C85" s="13"/>
      <c r="D85" s="24"/>
      <c r="E85" s="25"/>
      <c r="F85" s="26"/>
      <c r="G85" s="27"/>
      <c r="H85" s="27"/>
      <c r="I85" s="28"/>
      <c r="J85" s="29"/>
      <c r="K85" s="30"/>
    </row>
    <row r="86" spans="1:11" x14ac:dyDescent="0.35">
      <c r="C86" s="23" t="s">
        <v>178</v>
      </c>
      <c r="D86" s="24"/>
      <c r="E86" s="25"/>
      <c r="F86" s="26"/>
      <c r="G86" s="27"/>
      <c r="H86" s="27"/>
      <c r="I86" s="28"/>
      <c r="J86" s="29"/>
      <c r="K86" s="30"/>
    </row>
    <row r="87" spans="1:11" x14ac:dyDescent="0.35">
      <c r="C87" s="31" t="s">
        <v>179</v>
      </c>
      <c r="D87" s="24"/>
      <c r="E87" s="25"/>
      <c r="F87" s="26"/>
      <c r="G87" s="27"/>
      <c r="H87" s="27"/>
      <c r="I87" s="28"/>
      <c r="J87" s="29"/>
      <c r="K87" s="30"/>
    </row>
    <row r="88" spans="1:11" x14ac:dyDescent="0.35">
      <c r="A88" s="21"/>
      <c r="B88" s="22"/>
      <c r="C88" s="13" t="s">
        <v>180</v>
      </c>
      <c r="D88" s="24"/>
      <c r="E88" s="25"/>
      <c r="F88" s="26"/>
      <c r="G88" s="27">
        <v>929</v>
      </c>
      <c r="H88" s="27">
        <v>3.35</v>
      </c>
      <c r="I88" s="28">
        <v>6.6707400000000003</v>
      </c>
      <c r="J88" s="29"/>
      <c r="K88" s="30"/>
    </row>
    <row r="89" spans="1:11" x14ac:dyDescent="0.35">
      <c r="A89" s="22"/>
      <c r="B89" s="22"/>
      <c r="C89" s="23" t="s">
        <v>162</v>
      </c>
      <c r="D89" s="24"/>
      <c r="E89" s="25"/>
      <c r="F89" s="26"/>
      <c r="G89" s="32">
        <v>929</v>
      </c>
      <c r="H89" s="32">
        <v>3.35</v>
      </c>
      <c r="I89" s="28"/>
      <c r="J89" s="29"/>
      <c r="K89" s="30"/>
    </row>
    <row r="90" spans="1:11" x14ac:dyDescent="0.35">
      <c r="B90" s="1"/>
      <c r="C90" s="13"/>
      <c r="D90" s="24"/>
      <c r="E90" s="25"/>
      <c r="F90" s="26"/>
      <c r="G90" s="27"/>
      <c r="H90" s="27"/>
      <c r="I90" s="28"/>
      <c r="J90" s="29"/>
      <c r="K90" s="30"/>
    </row>
    <row r="91" spans="1:11" x14ac:dyDescent="0.35">
      <c r="C91" s="23" t="s">
        <v>181</v>
      </c>
      <c r="D91" s="24"/>
      <c r="E91" s="25"/>
      <c r="F91" s="26"/>
      <c r="G91" s="27"/>
      <c r="H91" s="27"/>
      <c r="I91" s="28"/>
      <c r="J91" s="29"/>
      <c r="K91" s="30"/>
    </row>
    <row r="92" spans="1:11" x14ac:dyDescent="0.35">
      <c r="C92" s="13" t="s">
        <v>182</v>
      </c>
      <c r="D92" s="24"/>
      <c r="E92" s="25"/>
      <c r="F92" s="26"/>
      <c r="G92" s="27">
        <v>230.75</v>
      </c>
      <c r="H92" s="27">
        <v>0.83</v>
      </c>
      <c r="I92" s="28"/>
      <c r="J92" s="29"/>
      <c r="K92" s="30"/>
    </row>
    <row r="93" spans="1:11" x14ac:dyDescent="0.35">
      <c r="C93" s="13" t="s">
        <v>183</v>
      </c>
      <c r="D93" s="24"/>
      <c r="E93" s="25"/>
      <c r="F93" s="26"/>
      <c r="G93" s="27">
        <v>-88.612500000000011</v>
      </c>
      <c r="H93" s="27">
        <v>-0.35</v>
      </c>
      <c r="I93" s="28"/>
      <c r="J93" s="29"/>
      <c r="K93" s="34"/>
    </row>
    <row r="94" spans="1:11" x14ac:dyDescent="0.35">
      <c r="C94" s="23" t="s">
        <v>162</v>
      </c>
      <c r="D94" s="24"/>
      <c r="E94" s="25"/>
      <c r="F94" s="26"/>
      <c r="G94" s="32">
        <v>142.137</v>
      </c>
      <c r="H94" s="32">
        <v>0.48</v>
      </c>
      <c r="I94" s="28"/>
      <c r="J94" s="29"/>
      <c r="K94" s="34"/>
    </row>
    <row r="95" spans="1:11" x14ac:dyDescent="0.35">
      <c r="C95" s="13"/>
      <c r="D95" s="24"/>
      <c r="E95" s="25"/>
      <c r="F95" s="26"/>
      <c r="G95" s="27"/>
      <c r="H95" s="27"/>
      <c r="I95" s="28"/>
      <c r="J95" s="29"/>
      <c r="K95" s="34"/>
    </row>
    <row r="96" spans="1:11" ht="14" thickBot="1" x14ac:dyDescent="0.4">
      <c r="C96" s="35" t="s">
        <v>184</v>
      </c>
      <c r="D96" s="36"/>
      <c r="E96" s="37"/>
      <c r="F96" s="38"/>
      <c r="G96" s="39">
        <v>27764.61</v>
      </c>
      <c r="H96" s="39">
        <f>SUMIFS(H:H,C:C,"Total")</f>
        <v>100</v>
      </c>
      <c r="I96" s="40"/>
      <c r="J96" s="41"/>
      <c r="K96" s="42"/>
    </row>
    <row r="98" spans="2:54" s="43" customFormat="1" ht="15" x14ac:dyDescent="0.4">
      <c r="C98" s="43" t="s">
        <v>185</v>
      </c>
      <c r="F98" s="44"/>
      <c r="G98" s="44"/>
      <c r="H98" s="44"/>
    </row>
    <row r="99" spans="2:54" s="48" customFormat="1" ht="27" x14ac:dyDescent="0.35">
      <c r="B99" s="45"/>
      <c r="C99" s="45" t="s">
        <v>186</v>
      </c>
      <c r="D99" s="45" t="s">
        <v>187</v>
      </c>
      <c r="E99" s="45" t="s">
        <v>188</v>
      </c>
      <c r="F99" s="46" t="s">
        <v>7</v>
      </c>
      <c r="G99" s="47" t="s">
        <v>189</v>
      </c>
      <c r="H99" s="46" t="s">
        <v>9</v>
      </c>
      <c r="I99" s="45" t="s">
        <v>190</v>
      </c>
    </row>
    <row r="100" spans="2:54" s="48" customFormat="1" x14ac:dyDescent="0.35">
      <c r="B100" s="45"/>
      <c r="C100" s="45" t="s">
        <v>191</v>
      </c>
      <c r="D100" s="45"/>
      <c r="E100" s="45"/>
      <c r="F100" s="46"/>
      <c r="G100" s="47"/>
      <c r="H100" s="46"/>
      <c r="I100" s="45"/>
    </row>
    <row r="101" spans="2:54" x14ac:dyDescent="0.35">
      <c r="B101" s="49"/>
      <c r="C101" s="49" t="s">
        <v>192</v>
      </c>
      <c r="D101" s="49" t="s">
        <v>193</v>
      </c>
      <c r="E101" s="49" t="s">
        <v>19</v>
      </c>
      <c r="F101" s="50">
        <v>-124000</v>
      </c>
      <c r="G101" s="50">
        <v>-1517.326</v>
      </c>
      <c r="H101" s="50">
        <v>-5.46</v>
      </c>
      <c r="I101" s="49"/>
      <c r="J101" s="2"/>
      <c r="K101" s="2"/>
      <c r="L101" s="2"/>
      <c r="AI101" s="2"/>
      <c r="AV101" s="2"/>
      <c r="AX101" s="2"/>
      <c r="BB101" s="2"/>
    </row>
    <row r="102" spans="2:54" x14ac:dyDescent="0.35">
      <c r="B102" s="49"/>
      <c r="C102" s="49" t="s">
        <v>194</v>
      </c>
      <c r="D102" s="49" t="s">
        <v>193</v>
      </c>
      <c r="E102" s="49" t="s">
        <v>22</v>
      </c>
      <c r="F102" s="50">
        <v>-43200</v>
      </c>
      <c r="G102" s="50">
        <v>-1012.7592</v>
      </c>
      <c r="H102" s="50">
        <v>-3.65</v>
      </c>
      <c r="I102" s="49"/>
      <c r="J102" s="2"/>
      <c r="K102" s="2"/>
      <c r="L102" s="2"/>
      <c r="AI102" s="2"/>
      <c r="AV102" s="2"/>
      <c r="AX102" s="2"/>
      <c r="BB102" s="2"/>
    </row>
    <row r="103" spans="2:54" x14ac:dyDescent="0.35">
      <c r="B103" s="49"/>
      <c r="C103" s="49" t="s">
        <v>195</v>
      </c>
      <c r="D103" s="49" t="s">
        <v>193</v>
      </c>
      <c r="E103" s="49" t="s">
        <v>16</v>
      </c>
      <c r="F103" s="50">
        <v>-301275</v>
      </c>
      <c r="G103" s="50">
        <v>-729.98932500000001</v>
      </c>
      <c r="H103" s="50">
        <v>-2.63</v>
      </c>
      <c r="I103" s="49"/>
      <c r="J103" s="2"/>
      <c r="K103" s="2"/>
      <c r="L103" s="2"/>
      <c r="AI103" s="2"/>
      <c r="AV103" s="2"/>
      <c r="AX103" s="2"/>
      <c r="BB103" s="2"/>
    </row>
    <row r="104" spans="2:54" x14ac:dyDescent="0.35">
      <c r="B104" s="49"/>
      <c r="C104" s="49" t="s">
        <v>196</v>
      </c>
      <c r="D104" s="49" t="s">
        <v>193</v>
      </c>
      <c r="E104" s="49" t="s">
        <v>16</v>
      </c>
      <c r="F104" s="50">
        <v>-35200</v>
      </c>
      <c r="G104" s="50">
        <v>-633.21280000000002</v>
      </c>
      <c r="H104" s="50">
        <v>-2.2799999999999998</v>
      </c>
      <c r="I104" s="49"/>
      <c r="J104" s="2"/>
      <c r="K104" s="2"/>
      <c r="L104" s="2"/>
      <c r="AI104" s="2"/>
      <c r="AV104" s="2"/>
      <c r="AX104" s="2"/>
      <c r="BB104" s="2"/>
    </row>
    <row r="105" spans="2:54" x14ac:dyDescent="0.35">
      <c r="B105" s="49"/>
      <c r="C105" s="49" t="s">
        <v>197</v>
      </c>
      <c r="D105" s="49" t="s">
        <v>193</v>
      </c>
      <c r="E105" s="49" t="s">
        <v>30</v>
      </c>
      <c r="F105" s="50">
        <v>-93500</v>
      </c>
      <c r="G105" s="50">
        <v>-580.58825000000002</v>
      </c>
      <c r="H105" s="50">
        <v>-2.09</v>
      </c>
      <c r="I105" s="49"/>
      <c r="J105" s="2"/>
      <c r="K105" s="2"/>
      <c r="L105" s="2"/>
      <c r="AI105" s="2"/>
      <c r="AV105" s="2"/>
      <c r="AX105" s="2"/>
      <c r="BB105" s="2"/>
    </row>
    <row r="106" spans="2:54" x14ac:dyDescent="0.35">
      <c r="B106" s="49"/>
      <c r="C106" s="49" t="s">
        <v>198</v>
      </c>
      <c r="D106" s="49" t="s">
        <v>193</v>
      </c>
      <c r="E106" s="49" t="s">
        <v>48</v>
      </c>
      <c r="F106" s="50">
        <v>-22500</v>
      </c>
      <c r="G106" s="50">
        <v>-572.98500000000001</v>
      </c>
      <c r="H106" s="50">
        <v>-2.06</v>
      </c>
      <c r="I106" s="49"/>
      <c r="J106" s="2"/>
      <c r="K106" s="2"/>
      <c r="L106" s="2"/>
      <c r="AI106" s="2"/>
      <c r="AV106" s="2"/>
      <c r="AX106" s="2"/>
      <c r="BB106" s="2"/>
    </row>
    <row r="107" spans="2:54" x14ac:dyDescent="0.35">
      <c r="B107" s="49"/>
      <c r="C107" s="49" t="s">
        <v>199</v>
      </c>
      <c r="D107" s="49" t="s">
        <v>193</v>
      </c>
      <c r="E107" s="49" t="s">
        <v>51</v>
      </c>
      <c r="F107" s="50">
        <v>-195000</v>
      </c>
      <c r="G107" s="50">
        <v>-549.02250000000004</v>
      </c>
      <c r="H107" s="50">
        <v>-1.98</v>
      </c>
      <c r="I107" s="49"/>
      <c r="J107" s="2"/>
      <c r="K107" s="2"/>
      <c r="L107" s="2"/>
      <c r="AI107" s="2"/>
      <c r="AV107" s="2"/>
      <c r="AX107" s="2"/>
      <c r="BB107" s="2"/>
    </row>
    <row r="108" spans="2:54" x14ac:dyDescent="0.35">
      <c r="B108" s="49"/>
      <c r="C108" s="49" t="s">
        <v>200</v>
      </c>
      <c r="D108" s="49" t="s">
        <v>193</v>
      </c>
      <c r="E108" s="49" t="s">
        <v>105</v>
      </c>
      <c r="F108" s="50">
        <v>-46800</v>
      </c>
      <c r="G108" s="50">
        <v>-252.1584</v>
      </c>
      <c r="H108" s="50">
        <v>-0.91</v>
      </c>
      <c r="I108" s="49"/>
      <c r="J108" s="2"/>
      <c r="K108" s="2"/>
      <c r="L108" s="2"/>
      <c r="AI108" s="2"/>
      <c r="AV108" s="2"/>
      <c r="AX108" s="2"/>
      <c r="BB108" s="2"/>
    </row>
    <row r="109" spans="2:54" x14ac:dyDescent="0.35">
      <c r="B109" s="49"/>
      <c r="C109" s="49" t="s">
        <v>201</v>
      </c>
      <c r="D109" s="49" t="s">
        <v>193</v>
      </c>
      <c r="E109" s="49" t="s">
        <v>113</v>
      </c>
      <c r="F109" s="50">
        <v>-4500</v>
      </c>
      <c r="G109" s="50">
        <v>-206.41725</v>
      </c>
      <c r="H109" s="50">
        <v>-0.74</v>
      </c>
      <c r="I109" s="49"/>
      <c r="J109" s="2"/>
      <c r="K109" s="2"/>
      <c r="L109" s="2"/>
      <c r="AI109" s="2"/>
      <c r="AV109" s="2"/>
      <c r="AX109" s="2"/>
      <c r="BB109" s="2"/>
    </row>
    <row r="110" spans="2:54" x14ac:dyDescent="0.35">
      <c r="B110" s="49"/>
      <c r="C110" s="49" t="s">
        <v>202</v>
      </c>
      <c r="D110" s="49" t="s">
        <v>193</v>
      </c>
      <c r="E110" s="49" t="s">
        <v>130</v>
      </c>
      <c r="F110" s="50">
        <v>-21450</v>
      </c>
      <c r="G110" s="50">
        <v>-178.22805</v>
      </c>
      <c r="H110" s="50">
        <v>-0.64</v>
      </c>
      <c r="I110" s="49"/>
      <c r="J110" s="2"/>
      <c r="K110" s="2"/>
      <c r="L110" s="2"/>
      <c r="AI110" s="2"/>
      <c r="AV110" s="2"/>
      <c r="AX110" s="2"/>
      <c r="BB110" s="2"/>
    </row>
    <row r="111" spans="2:54" x14ac:dyDescent="0.35">
      <c r="B111" s="49"/>
      <c r="C111" s="49" t="s">
        <v>203</v>
      </c>
      <c r="D111" s="49" t="s">
        <v>193</v>
      </c>
      <c r="E111" s="49" t="s">
        <v>140</v>
      </c>
      <c r="F111" s="50">
        <v>-7000</v>
      </c>
      <c r="G111" s="50">
        <v>-167.0445</v>
      </c>
      <c r="H111" s="50">
        <v>-0.6</v>
      </c>
      <c r="I111" s="49"/>
      <c r="J111" s="2"/>
      <c r="K111" s="2"/>
      <c r="L111" s="2"/>
      <c r="AI111" s="2"/>
      <c r="AV111" s="2"/>
      <c r="AX111" s="2"/>
      <c r="BB111" s="2"/>
    </row>
    <row r="112" spans="2:54" x14ac:dyDescent="0.35">
      <c r="B112" s="49"/>
      <c r="C112" s="49" t="s">
        <v>204</v>
      </c>
      <c r="D112" s="49" t="s">
        <v>193</v>
      </c>
      <c r="E112" s="49" t="s">
        <v>76</v>
      </c>
      <c r="F112" s="50">
        <v>-24000</v>
      </c>
      <c r="G112" s="50">
        <v>-144.37200000000001</v>
      </c>
      <c r="H112" s="50">
        <v>-0.52</v>
      </c>
      <c r="I112" s="49"/>
      <c r="J112" s="2"/>
      <c r="K112" s="2"/>
      <c r="L112" s="2"/>
      <c r="AI112" s="2"/>
      <c r="AV112" s="2"/>
      <c r="AX112" s="2"/>
      <c r="BB112" s="2"/>
    </row>
    <row r="113" spans="2:54" x14ac:dyDescent="0.35">
      <c r="B113" s="49"/>
      <c r="C113" s="49" t="s">
        <v>205</v>
      </c>
      <c r="D113" s="49" t="s">
        <v>193</v>
      </c>
      <c r="E113" s="49" t="s">
        <v>45</v>
      </c>
      <c r="F113" s="50">
        <v>-9100</v>
      </c>
      <c r="G113" s="50">
        <v>-139.80330000000001</v>
      </c>
      <c r="H113" s="50">
        <v>-0.5</v>
      </c>
      <c r="I113" s="49"/>
      <c r="J113" s="2"/>
      <c r="K113" s="2"/>
      <c r="L113" s="2"/>
      <c r="AI113" s="2"/>
      <c r="AV113" s="2"/>
      <c r="AX113" s="2"/>
      <c r="BB113" s="2"/>
    </row>
    <row r="114" spans="2:54" x14ac:dyDescent="0.35">
      <c r="B114" s="49"/>
      <c r="C114" s="49" t="s">
        <v>206</v>
      </c>
      <c r="D114" s="49" t="s">
        <v>193</v>
      </c>
      <c r="E114" s="49" t="s">
        <v>16</v>
      </c>
      <c r="F114" s="50">
        <v>-20000</v>
      </c>
      <c r="G114" s="50">
        <v>-34.671999999999997</v>
      </c>
      <c r="H114" s="50">
        <v>-0.12</v>
      </c>
      <c r="I114" s="49"/>
      <c r="J114" s="2"/>
      <c r="K114" s="2"/>
      <c r="L114" s="2"/>
      <c r="AI114" s="2"/>
      <c r="AV114" s="2"/>
      <c r="AX114" s="2"/>
      <c r="BB114" s="2"/>
    </row>
    <row r="115" spans="2:54" x14ac:dyDescent="0.35">
      <c r="B115" s="49"/>
      <c r="C115" s="51" t="s">
        <v>207</v>
      </c>
      <c r="D115" s="51"/>
      <c r="E115" s="51"/>
      <c r="F115" s="52"/>
      <c r="G115" s="52">
        <f>SUM(G100:G114)</f>
        <v>-6718.5785749999995</v>
      </c>
      <c r="H115" s="53">
        <f>SUM(H100:H114)</f>
        <v>-24.18</v>
      </c>
      <c r="I115" s="51"/>
      <c r="J115" s="2"/>
      <c r="K115" s="2"/>
      <c r="L115" s="2"/>
      <c r="AI115" s="2"/>
      <c r="AV115" s="2"/>
      <c r="AX115" s="2"/>
      <c r="BB115" s="2"/>
    </row>
    <row r="116" spans="2:54" s="9" customFormat="1" x14ac:dyDescent="0.35">
      <c r="F116" s="54"/>
      <c r="G116" s="54"/>
      <c r="H116" s="54"/>
    </row>
    <row r="117" spans="2:54" x14ac:dyDescent="0.35">
      <c r="C117" s="9" t="s">
        <v>208</v>
      </c>
      <c r="L117" s="2"/>
      <c r="AH117" s="6"/>
      <c r="AI117" s="2"/>
      <c r="AU117" s="6"/>
      <c r="AV117" s="2"/>
      <c r="AW117" s="6"/>
      <c r="AX117" s="2"/>
      <c r="BA117" s="6"/>
      <c r="BB117" s="2"/>
    </row>
    <row r="118" spans="2:54" ht="28.5" customHeight="1" x14ac:dyDescent="0.35">
      <c r="C118" s="160" t="s">
        <v>209</v>
      </c>
      <c r="D118" s="160"/>
      <c r="E118" s="160"/>
      <c r="F118" s="160"/>
      <c r="G118" s="160"/>
      <c r="H118" s="160"/>
      <c r="I118" s="160"/>
      <c r="J118" s="160"/>
      <c r="L118" s="2"/>
      <c r="AH118" s="6"/>
      <c r="AI118" s="2"/>
      <c r="AU118" s="6"/>
      <c r="AV118" s="2"/>
      <c r="AW118" s="6"/>
      <c r="AX118" s="2"/>
      <c r="BA118" s="6"/>
      <c r="BB118" s="2"/>
    </row>
    <row r="119" spans="2:54" x14ac:dyDescent="0.35">
      <c r="C119" s="55" t="s">
        <v>210</v>
      </c>
      <c r="L119" s="2"/>
      <c r="AH119" s="6"/>
      <c r="AI119" s="2"/>
      <c r="AU119" s="6"/>
      <c r="AV119" s="2"/>
      <c r="AW119" s="6"/>
      <c r="AX119" s="2"/>
      <c r="BA119" s="6"/>
      <c r="BB119" s="2"/>
    </row>
    <row r="120" spans="2:54" ht="40.5" customHeight="1" x14ac:dyDescent="0.35">
      <c r="C120" s="161" t="s">
        <v>211</v>
      </c>
      <c r="D120" s="161"/>
      <c r="E120" s="161"/>
      <c r="F120" s="161"/>
      <c r="G120" s="161"/>
      <c r="H120" s="161"/>
      <c r="I120" s="161"/>
      <c r="J120" s="161"/>
      <c r="L120" s="2"/>
      <c r="AH120" s="6"/>
      <c r="AI120" s="2"/>
      <c r="AU120" s="6"/>
      <c r="AV120" s="2"/>
      <c r="AW120" s="6"/>
      <c r="AX120" s="2"/>
      <c r="BA120" s="6"/>
      <c r="BB120" s="2"/>
    </row>
    <row r="121" spans="2:54" x14ac:dyDescent="0.35">
      <c r="L121" s="2"/>
      <c r="AH121" s="6"/>
      <c r="AI121" s="2"/>
      <c r="AU121" s="6"/>
      <c r="AV121" s="2"/>
      <c r="AW121" s="6"/>
      <c r="AX121" s="2"/>
      <c r="BA121" s="6"/>
      <c r="BB121" s="2"/>
    </row>
    <row r="122" spans="2:54" ht="16.5" thickBot="1" x14ac:dyDescent="0.4">
      <c r="C122" s="56" t="s">
        <v>212</v>
      </c>
      <c r="D122" s="57"/>
      <c r="E122" s="57"/>
      <c r="L122" s="2"/>
      <c r="AH122" s="6"/>
      <c r="AI122" s="2"/>
      <c r="AU122" s="6"/>
      <c r="AV122" s="2"/>
      <c r="AW122" s="6"/>
      <c r="AX122" s="2"/>
      <c r="BA122" s="6"/>
      <c r="BB122" s="2"/>
    </row>
    <row r="123" spans="2:54" ht="26" x14ac:dyDescent="0.35">
      <c r="C123" s="58" t="s">
        <v>213</v>
      </c>
      <c r="D123" s="173" t="s">
        <v>214</v>
      </c>
      <c r="E123" s="174" t="s">
        <v>215</v>
      </c>
      <c r="L123" s="2"/>
      <c r="AH123" s="6"/>
      <c r="AI123" s="2"/>
      <c r="AU123" s="6"/>
      <c r="AV123" s="2"/>
      <c r="AW123" s="6"/>
      <c r="AX123" s="2"/>
      <c r="BA123" s="6"/>
      <c r="BB123" s="2"/>
    </row>
    <row r="124" spans="2:54" x14ac:dyDescent="0.35">
      <c r="C124" s="59" t="s">
        <v>216</v>
      </c>
      <c r="D124" s="60">
        <v>11.13</v>
      </c>
      <c r="E124" s="175">
        <v>11.15</v>
      </c>
      <c r="L124" s="2"/>
      <c r="AH124" s="6"/>
      <c r="AI124" s="2"/>
      <c r="AU124" s="6"/>
      <c r="AV124" s="2"/>
      <c r="AW124" s="6"/>
      <c r="AX124" s="2"/>
      <c r="BA124" s="6"/>
      <c r="BB124" s="2"/>
    </row>
    <row r="125" spans="2:54" x14ac:dyDescent="0.35">
      <c r="C125" s="59" t="s">
        <v>217</v>
      </c>
      <c r="D125" s="60">
        <v>11.13</v>
      </c>
      <c r="E125" s="175">
        <v>11.15</v>
      </c>
      <c r="L125" s="2"/>
      <c r="AH125" s="6"/>
      <c r="AI125" s="2"/>
      <c r="AU125" s="6"/>
      <c r="AV125" s="2"/>
      <c r="AW125" s="6"/>
      <c r="AX125" s="2"/>
      <c r="BA125" s="6"/>
      <c r="BB125" s="2"/>
    </row>
    <row r="126" spans="2:54" x14ac:dyDescent="0.35">
      <c r="C126" s="59" t="s">
        <v>218</v>
      </c>
      <c r="D126" s="60">
        <v>11.25</v>
      </c>
      <c r="E126" s="175">
        <v>11.3</v>
      </c>
      <c r="L126" s="2"/>
      <c r="AH126" s="6"/>
      <c r="AI126" s="2"/>
      <c r="AU126" s="6"/>
      <c r="AV126" s="2"/>
      <c r="AW126" s="6"/>
      <c r="AX126" s="2"/>
      <c r="BA126" s="6"/>
      <c r="BB126" s="2"/>
    </row>
    <row r="127" spans="2:54" ht="14" thickBot="1" x14ac:dyDescent="0.4">
      <c r="C127" s="61" t="s">
        <v>219</v>
      </c>
      <c r="D127" s="176">
        <v>11.26</v>
      </c>
      <c r="E127" s="177">
        <v>11.3</v>
      </c>
      <c r="L127" s="2"/>
      <c r="AH127" s="6"/>
      <c r="AI127" s="2"/>
      <c r="AU127" s="6"/>
      <c r="AV127" s="2"/>
      <c r="AW127" s="6"/>
      <c r="AX127" s="2"/>
      <c r="BA127" s="6"/>
      <c r="BB127" s="2"/>
    </row>
    <row r="128" spans="2:54" x14ac:dyDescent="0.35">
      <c r="C128" s="62"/>
      <c r="D128" s="55"/>
      <c r="E128" s="55"/>
      <c r="L128" s="2"/>
      <c r="AH128" s="6"/>
      <c r="AI128" s="2"/>
      <c r="AU128" s="6"/>
      <c r="AV128" s="2"/>
      <c r="AW128" s="6"/>
      <c r="AX128" s="2"/>
      <c r="BA128" s="6"/>
      <c r="BB128" s="2"/>
    </row>
    <row r="129" spans="3:54" ht="14" thickBot="1" x14ac:dyDescent="0.4">
      <c r="C129" s="162" t="s">
        <v>220</v>
      </c>
      <c r="D129" s="162"/>
      <c r="E129" s="162"/>
      <c r="L129" s="2"/>
      <c r="AH129" s="6"/>
      <c r="AI129" s="2"/>
      <c r="AU129" s="6"/>
      <c r="AV129" s="2"/>
      <c r="AW129" s="6"/>
      <c r="AX129" s="2"/>
      <c r="BA129" s="6"/>
      <c r="BB129" s="2"/>
    </row>
    <row r="130" spans="3:54" x14ac:dyDescent="0.35">
      <c r="C130" s="144" t="s">
        <v>213</v>
      </c>
      <c r="D130" s="146" t="s">
        <v>221</v>
      </c>
      <c r="E130" s="147"/>
      <c r="L130" s="2"/>
      <c r="AH130" s="6"/>
      <c r="AI130" s="2"/>
      <c r="AU130" s="6"/>
      <c r="AV130" s="2"/>
      <c r="AW130" s="6"/>
      <c r="AX130" s="2"/>
      <c r="BA130" s="6"/>
      <c r="BB130" s="2"/>
    </row>
    <row r="131" spans="3:54" x14ac:dyDescent="0.35">
      <c r="C131" s="145"/>
      <c r="D131" s="63" t="s">
        <v>222</v>
      </c>
      <c r="E131" s="64" t="s">
        <v>223</v>
      </c>
      <c r="L131" s="2"/>
      <c r="AH131" s="6"/>
      <c r="AI131" s="2"/>
      <c r="AU131" s="6"/>
      <c r="AV131" s="2"/>
      <c r="AW131" s="6"/>
      <c r="AX131" s="2"/>
      <c r="BA131" s="6"/>
      <c r="BB131" s="2"/>
    </row>
    <row r="132" spans="3:54" x14ac:dyDescent="0.35">
      <c r="C132" s="65" t="s">
        <v>217</v>
      </c>
      <c r="D132" s="66" t="s">
        <v>224</v>
      </c>
      <c r="E132" s="178" t="s">
        <v>224</v>
      </c>
      <c r="L132" s="2"/>
      <c r="AH132" s="6"/>
      <c r="AI132" s="2"/>
      <c r="AU132" s="6"/>
      <c r="AV132" s="2"/>
      <c r="AW132" s="6"/>
      <c r="AX132" s="2"/>
      <c r="BA132" s="6"/>
      <c r="BB132" s="2"/>
    </row>
    <row r="133" spans="3:54" ht="14" thickBot="1" x14ac:dyDescent="0.4">
      <c r="C133" s="61" t="s">
        <v>219</v>
      </c>
      <c r="D133" s="179" t="s">
        <v>224</v>
      </c>
      <c r="E133" s="180" t="s">
        <v>224</v>
      </c>
      <c r="L133" s="2"/>
      <c r="AH133" s="6"/>
      <c r="AI133" s="2"/>
      <c r="AU133" s="6"/>
      <c r="AV133" s="2"/>
      <c r="AW133" s="6"/>
      <c r="AX133" s="2"/>
      <c r="BA133" s="6"/>
      <c r="BB133" s="2"/>
    </row>
    <row r="134" spans="3:54" ht="14" thickBot="1" x14ac:dyDescent="0.4">
      <c r="C134" s="55"/>
      <c r="D134" s="55"/>
      <c r="E134" s="55"/>
      <c r="L134" s="2"/>
      <c r="AH134" s="6"/>
      <c r="AI134" s="2"/>
      <c r="AU134" s="6"/>
      <c r="AV134" s="2"/>
      <c r="AW134" s="6"/>
      <c r="AX134" s="2"/>
      <c r="BA134" s="6"/>
      <c r="BB134" s="2"/>
    </row>
    <row r="135" spans="3:54" ht="14" thickBot="1" x14ac:dyDescent="0.4">
      <c r="C135" s="67" t="s">
        <v>225</v>
      </c>
      <c r="D135" s="68">
        <v>3.29</v>
      </c>
      <c r="E135" s="69"/>
      <c r="L135" s="2"/>
      <c r="AH135" s="6"/>
      <c r="AI135" s="2"/>
      <c r="AU135" s="6"/>
      <c r="AV135" s="2"/>
      <c r="AW135" s="6"/>
      <c r="AX135" s="2"/>
      <c r="BA135" s="6"/>
      <c r="BB135" s="2"/>
    </row>
    <row r="136" spans="3:54" x14ac:dyDescent="0.35">
      <c r="C136" s="55"/>
      <c r="D136" s="55"/>
      <c r="E136" s="55"/>
      <c r="L136" s="2"/>
      <c r="AH136" s="6"/>
      <c r="AI136" s="2"/>
      <c r="AU136" s="6"/>
      <c r="AV136" s="2"/>
      <c r="AW136" s="6"/>
      <c r="AX136" s="2"/>
      <c r="BA136" s="6"/>
      <c r="BB136" s="2"/>
    </row>
    <row r="137" spans="3:54" ht="14.5" x14ac:dyDescent="0.35">
      <c r="C137" s="70" t="s">
        <v>226</v>
      </c>
      <c r="D137" s="70"/>
      <c r="E137" s="70"/>
      <c r="L137" s="2"/>
      <c r="AH137" s="6"/>
      <c r="AI137" s="2"/>
      <c r="AU137" s="6"/>
      <c r="AV137" s="2"/>
      <c r="AW137" s="6"/>
      <c r="AX137" s="2"/>
      <c r="BA137" s="6"/>
      <c r="BB137" s="2"/>
    </row>
    <row r="138" spans="3:54" ht="14.5" x14ac:dyDescent="0.35">
      <c r="C138" s="70" t="s">
        <v>227</v>
      </c>
      <c r="D138" s="70"/>
      <c r="E138" s="70"/>
      <c r="L138" s="2"/>
      <c r="AH138" s="6"/>
      <c r="AI138" s="2"/>
      <c r="AU138" s="6"/>
      <c r="AV138" s="2"/>
      <c r="AW138" s="6"/>
      <c r="AX138" s="2"/>
      <c r="BA138" s="6"/>
      <c r="BB138" s="2"/>
    </row>
    <row r="139" spans="3:54" ht="14.5" x14ac:dyDescent="0.35">
      <c r="C139" s="70" t="s">
        <v>228</v>
      </c>
      <c r="D139" s="70"/>
      <c r="E139" s="70"/>
      <c r="L139" s="2"/>
      <c r="AH139" s="6"/>
      <c r="AI139" s="2"/>
      <c r="AU139" s="6"/>
      <c r="AV139" s="2"/>
      <c r="AW139" s="6"/>
      <c r="AX139" s="2"/>
      <c r="BA139" s="6"/>
      <c r="BB139" s="2"/>
    </row>
    <row r="140" spans="3:54" ht="14.5" x14ac:dyDescent="0.35">
      <c r="C140" s="71" t="s">
        <v>229</v>
      </c>
      <c r="D140" s="70"/>
      <c r="E140" s="70"/>
      <c r="L140" s="2"/>
      <c r="AH140" s="6"/>
      <c r="AI140" s="2"/>
      <c r="AU140" s="6"/>
      <c r="AV140" s="2"/>
      <c r="AW140" s="6"/>
      <c r="AX140" s="2"/>
      <c r="BA140" s="6"/>
      <c r="BB140" s="2"/>
    </row>
    <row r="141" spans="3:54" ht="14.5" x14ac:dyDescent="0.35">
      <c r="C141" s="71" t="s">
        <v>230</v>
      </c>
      <c r="D141" s="70"/>
      <c r="E141" s="70"/>
      <c r="L141" s="2"/>
      <c r="AH141" s="6"/>
      <c r="AI141" s="2"/>
      <c r="AU141" s="6"/>
      <c r="AV141" s="2"/>
      <c r="AW141" s="6"/>
      <c r="AX141" s="2"/>
      <c r="BA141" s="6"/>
      <c r="BB141" s="2"/>
    </row>
    <row r="142" spans="3:54" ht="14.5" x14ac:dyDescent="0.35">
      <c r="C142" s="71" t="s">
        <v>231</v>
      </c>
      <c r="D142" s="70"/>
      <c r="E142" s="70"/>
      <c r="L142" s="2"/>
      <c r="AH142" s="6"/>
      <c r="AI142" s="2"/>
      <c r="AU142" s="6"/>
      <c r="AV142" s="2"/>
      <c r="AW142" s="6"/>
      <c r="AX142" s="2"/>
      <c r="BA142" s="6"/>
      <c r="BB142" s="2"/>
    </row>
    <row r="143" spans="3:54" ht="14.5" x14ac:dyDescent="0.35">
      <c r="C143" s="71" t="s">
        <v>232</v>
      </c>
      <c r="L143" s="2"/>
      <c r="AH143" s="6"/>
      <c r="AI143" s="2"/>
      <c r="AU143" s="6"/>
      <c r="AV143" s="2"/>
      <c r="AW143" s="6"/>
      <c r="AX143" s="2"/>
      <c r="BA143" s="6"/>
      <c r="BB143" s="2"/>
    </row>
    <row r="144" spans="3:54" ht="15" thickBot="1" x14ac:dyDescent="0.4">
      <c r="C144" s="72"/>
      <c r="F144" s="73"/>
      <c r="G144" s="74"/>
      <c r="H144" s="74"/>
      <c r="I144" s="74"/>
      <c r="J144" s="74"/>
      <c r="L144" s="2"/>
      <c r="AH144" s="6"/>
      <c r="AI144" s="2"/>
      <c r="AU144" s="6"/>
      <c r="AV144" s="2"/>
      <c r="AW144" s="6"/>
      <c r="AX144" s="2"/>
      <c r="BA144" s="6"/>
      <c r="BB144" s="2"/>
    </row>
    <row r="145" spans="3:54" x14ac:dyDescent="0.35">
      <c r="C145" s="75" t="s">
        <v>233</v>
      </c>
      <c r="D145" s="76"/>
      <c r="E145" s="76"/>
      <c r="F145" s="77"/>
      <c r="G145" s="77"/>
      <c r="H145" s="78"/>
      <c r="I145" s="74"/>
      <c r="J145" s="74"/>
      <c r="L145" s="2"/>
      <c r="AH145" s="6"/>
      <c r="AI145" s="2"/>
      <c r="AU145" s="6"/>
      <c r="AV145" s="2"/>
      <c r="AW145" s="6"/>
      <c r="AX145" s="2"/>
      <c r="BA145" s="6"/>
      <c r="BB145" s="2"/>
    </row>
    <row r="146" spans="3:54" ht="40.5" x14ac:dyDescent="0.35">
      <c r="C146" s="79" t="s">
        <v>234</v>
      </c>
      <c r="D146" s="80" t="s">
        <v>235</v>
      </c>
      <c r="E146" s="80" t="s">
        <v>187</v>
      </c>
      <c r="F146" s="80" t="s">
        <v>236</v>
      </c>
      <c r="G146" s="80" t="s">
        <v>237</v>
      </c>
      <c r="H146" s="81" t="s">
        <v>238</v>
      </c>
      <c r="I146" s="74"/>
      <c r="J146" s="74"/>
      <c r="L146" s="2"/>
      <c r="AH146" s="6"/>
      <c r="AI146" s="2"/>
      <c r="AU146" s="6"/>
      <c r="AV146" s="2"/>
      <c r="AW146" s="6"/>
      <c r="AX146" s="2"/>
      <c r="BA146" s="6"/>
      <c r="BB146" s="2"/>
    </row>
    <row r="147" spans="3:54" x14ac:dyDescent="0.35">
      <c r="C147" s="82" t="s">
        <v>46</v>
      </c>
      <c r="D147" s="83">
        <v>45687</v>
      </c>
      <c r="E147" s="84" t="s">
        <v>193</v>
      </c>
      <c r="F147" s="85">
        <v>2414.7993000000001</v>
      </c>
      <c r="G147" s="85">
        <v>2546.6</v>
      </c>
      <c r="H147" s="86">
        <v>185.64885000000001</v>
      </c>
      <c r="I147" s="74"/>
      <c r="J147" s="74"/>
      <c r="L147" s="2"/>
      <c r="AH147" s="6"/>
      <c r="AI147" s="2"/>
      <c r="AU147" s="6"/>
      <c r="AV147" s="2"/>
      <c r="AW147" s="6"/>
      <c r="AX147" s="2"/>
      <c r="BA147" s="6"/>
      <c r="BB147" s="2"/>
    </row>
    <row r="148" spans="3:54" x14ac:dyDescent="0.35">
      <c r="C148" s="82" t="s">
        <v>49</v>
      </c>
      <c r="D148" s="83">
        <v>45687</v>
      </c>
      <c r="E148" s="84" t="s">
        <v>193</v>
      </c>
      <c r="F148" s="85">
        <v>284.74329999999998</v>
      </c>
      <c r="G148" s="85">
        <v>281.55</v>
      </c>
      <c r="H148" s="86">
        <v>141.249225</v>
      </c>
      <c r="I148" s="74"/>
      <c r="J148" s="74"/>
      <c r="L148" s="2"/>
      <c r="AH148" s="6"/>
      <c r="AI148" s="2"/>
      <c r="AU148" s="6"/>
      <c r="AV148" s="2"/>
      <c r="AW148" s="6"/>
      <c r="AX148" s="2"/>
      <c r="BA148" s="6"/>
      <c r="BB148" s="2"/>
    </row>
    <row r="149" spans="3:54" x14ac:dyDescent="0.35">
      <c r="C149" s="82" t="s">
        <v>103</v>
      </c>
      <c r="D149" s="83">
        <v>45687</v>
      </c>
      <c r="E149" s="84" t="s">
        <v>193</v>
      </c>
      <c r="F149" s="85">
        <v>555.51729999999998</v>
      </c>
      <c r="G149" s="85">
        <v>538.79999999999995</v>
      </c>
      <c r="H149" s="86">
        <v>58.581082000000002</v>
      </c>
      <c r="I149" s="74"/>
      <c r="J149" s="74"/>
      <c r="L149" s="2"/>
      <c r="AH149" s="6"/>
      <c r="AI149" s="2"/>
      <c r="AU149" s="6"/>
      <c r="AV149" s="2"/>
      <c r="AW149" s="6"/>
      <c r="AX149" s="2"/>
      <c r="BA149" s="6"/>
      <c r="BB149" s="2"/>
    </row>
    <row r="150" spans="3:54" x14ac:dyDescent="0.35">
      <c r="C150" s="82" t="s">
        <v>31</v>
      </c>
      <c r="D150" s="83">
        <v>45687</v>
      </c>
      <c r="E150" s="84" t="s">
        <v>193</v>
      </c>
      <c r="F150" s="85">
        <v>246.69460000000001</v>
      </c>
      <c r="G150" s="85">
        <v>242.3</v>
      </c>
      <c r="H150" s="86">
        <v>158.687568</v>
      </c>
      <c r="I150" s="74"/>
      <c r="J150" s="74"/>
      <c r="L150" s="2"/>
      <c r="AH150" s="6"/>
      <c r="AI150" s="2"/>
      <c r="AU150" s="6"/>
      <c r="AV150" s="2"/>
      <c r="AW150" s="6"/>
      <c r="AX150" s="2"/>
      <c r="BA150" s="6"/>
      <c r="BB150" s="2"/>
    </row>
    <row r="151" spans="3:54" x14ac:dyDescent="0.35">
      <c r="C151" s="82" t="s">
        <v>145</v>
      </c>
      <c r="D151" s="83">
        <v>45687</v>
      </c>
      <c r="E151" s="84" t="s">
        <v>193</v>
      </c>
      <c r="F151" s="85">
        <v>1490.9589000000001</v>
      </c>
      <c r="G151" s="85">
        <v>1536.3</v>
      </c>
      <c r="H151" s="86">
        <v>25.704134</v>
      </c>
      <c r="I151" s="74"/>
      <c r="J151" s="74"/>
      <c r="L151" s="2"/>
      <c r="AH151" s="6"/>
      <c r="AI151" s="2"/>
      <c r="AU151" s="6"/>
      <c r="AV151" s="2"/>
      <c r="AW151" s="6"/>
      <c r="AX151" s="2"/>
      <c r="BA151" s="6"/>
      <c r="BB151" s="2"/>
    </row>
    <row r="152" spans="3:54" x14ac:dyDescent="0.35">
      <c r="C152" s="82" t="s">
        <v>160</v>
      </c>
      <c r="D152" s="83">
        <v>45687</v>
      </c>
      <c r="E152" s="84" t="s">
        <v>193</v>
      </c>
      <c r="F152" s="85">
        <v>181.69</v>
      </c>
      <c r="G152" s="85">
        <v>173.36</v>
      </c>
      <c r="H152" s="86">
        <v>7.0166700000000004</v>
      </c>
      <c r="I152" s="74"/>
      <c r="J152" s="74"/>
      <c r="L152" s="2"/>
      <c r="AH152" s="6"/>
      <c r="AI152" s="2"/>
      <c r="AU152" s="6"/>
      <c r="AV152" s="2"/>
      <c r="AW152" s="6"/>
      <c r="AX152" s="2"/>
      <c r="BA152" s="6"/>
      <c r="BB152" s="2"/>
    </row>
    <row r="153" spans="3:54" x14ac:dyDescent="0.35">
      <c r="C153" s="82" t="s">
        <v>128</v>
      </c>
      <c r="D153" s="83">
        <v>45687</v>
      </c>
      <c r="E153" s="84" t="s">
        <v>193</v>
      </c>
      <c r="F153" s="85">
        <v>867.85</v>
      </c>
      <c r="G153" s="85">
        <v>830.9</v>
      </c>
      <c r="H153" s="86">
        <v>37.2920053</v>
      </c>
      <c r="I153" s="74"/>
      <c r="J153" s="74"/>
      <c r="L153" s="2"/>
      <c r="AH153" s="6"/>
      <c r="AI153" s="2"/>
      <c r="AU153" s="6"/>
      <c r="AV153" s="2"/>
      <c r="AW153" s="6"/>
      <c r="AX153" s="2"/>
      <c r="BA153" s="6"/>
      <c r="BB153" s="2"/>
    </row>
    <row r="154" spans="3:54" x14ac:dyDescent="0.35">
      <c r="C154" s="82" t="s">
        <v>28</v>
      </c>
      <c r="D154" s="83">
        <v>45687</v>
      </c>
      <c r="E154" s="84" t="s">
        <v>193</v>
      </c>
      <c r="F154" s="85">
        <v>633.21879300000001</v>
      </c>
      <c r="G154" s="85">
        <v>620.95000000000005</v>
      </c>
      <c r="H154" s="86">
        <v>102.5198425</v>
      </c>
      <c r="I154" s="74"/>
      <c r="J154" s="74"/>
      <c r="L154" s="2"/>
      <c r="AH154" s="6"/>
      <c r="AI154" s="2"/>
      <c r="AU154" s="6"/>
      <c r="AV154" s="2"/>
      <c r="AW154" s="6"/>
      <c r="AX154" s="2"/>
      <c r="BA154" s="6"/>
      <c r="BB154" s="2"/>
    </row>
    <row r="155" spans="3:54" x14ac:dyDescent="0.35">
      <c r="C155" s="82" t="s">
        <v>20</v>
      </c>
      <c r="D155" s="83">
        <v>45687</v>
      </c>
      <c r="E155" s="84" t="s">
        <v>193</v>
      </c>
      <c r="F155" s="85">
        <v>2380.9499999999998</v>
      </c>
      <c r="G155" s="85">
        <v>2344.35</v>
      </c>
      <c r="H155" s="86">
        <v>178.86318399999999</v>
      </c>
      <c r="I155" s="74"/>
      <c r="J155" s="74"/>
      <c r="L155" s="2"/>
      <c r="AH155" s="6"/>
      <c r="AI155" s="2"/>
      <c r="AU155" s="6"/>
      <c r="AV155" s="2"/>
      <c r="AW155" s="6"/>
      <c r="AX155" s="2"/>
      <c r="BA155" s="6"/>
      <c r="BB155" s="2"/>
    </row>
    <row r="156" spans="3:54" x14ac:dyDescent="0.35">
      <c r="C156" s="82" t="s">
        <v>111</v>
      </c>
      <c r="D156" s="83">
        <v>45687</v>
      </c>
      <c r="E156" s="84" t="s">
        <v>193</v>
      </c>
      <c r="F156" s="85">
        <v>4501.6066000000001</v>
      </c>
      <c r="G156" s="85">
        <v>4587.05</v>
      </c>
      <c r="H156" s="86">
        <v>39.319965000000003</v>
      </c>
      <c r="I156" s="74"/>
      <c r="J156" s="74"/>
      <c r="L156" s="2"/>
      <c r="AH156" s="6"/>
      <c r="AI156" s="2"/>
      <c r="AU156" s="6"/>
      <c r="AV156" s="2"/>
      <c r="AW156" s="6"/>
      <c r="AX156" s="2"/>
      <c r="BA156" s="6"/>
      <c r="BB156" s="2"/>
    </row>
    <row r="157" spans="3:54" x14ac:dyDescent="0.35">
      <c r="C157" s="82" t="s">
        <v>41</v>
      </c>
      <c r="D157" s="83">
        <v>45687</v>
      </c>
      <c r="E157" s="84" t="s">
        <v>193</v>
      </c>
      <c r="F157" s="85">
        <v>1762.2727</v>
      </c>
      <c r="G157" s="85">
        <v>1798.9</v>
      </c>
      <c r="H157" s="86">
        <v>111.119888</v>
      </c>
      <c r="I157" s="74"/>
      <c r="J157" s="74"/>
      <c r="L157" s="2"/>
      <c r="AH157" s="6"/>
      <c r="AI157" s="2"/>
      <c r="AU157" s="6"/>
      <c r="AV157" s="2"/>
      <c r="AW157" s="6"/>
      <c r="AX157" s="2"/>
      <c r="BA157" s="6"/>
      <c r="BB157" s="2"/>
    </row>
    <row r="158" spans="3:54" x14ac:dyDescent="0.35">
      <c r="C158" s="82" t="s">
        <v>143</v>
      </c>
      <c r="D158" s="83">
        <v>45687</v>
      </c>
      <c r="E158" s="84" t="s">
        <v>193</v>
      </c>
      <c r="F158" s="85">
        <v>611.00829999999996</v>
      </c>
      <c r="G158" s="85">
        <v>601.54999999999995</v>
      </c>
      <c r="H158" s="86">
        <v>31.54466</v>
      </c>
      <c r="I158" s="74"/>
      <c r="J158" s="74"/>
      <c r="L158" s="2"/>
      <c r="AH158" s="6"/>
      <c r="AI158" s="2"/>
      <c r="AU158" s="6"/>
      <c r="AV158" s="2"/>
      <c r="AW158" s="6"/>
      <c r="AX158" s="2"/>
      <c r="BA158" s="6"/>
      <c r="BB158" s="2"/>
    </row>
    <row r="159" spans="3:54" x14ac:dyDescent="0.35">
      <c r="C159" s="82" t="s">
        <v>17</v>
      </c>
      <c r="D159" s="83">
        <v>45687</v>
      </c>
      <c r="E159" s="84" t="s">
        <v>193</v>
      </c>
      <c r="F159" s="85">
        <v>1247.663869</v>
      </c>
      <c r="G159" s="85">
        <v>1223.6500000000001</v>
      </c>
      <c r="H159" s="86">
        <v>267.71794</v>
      </c>
      <c r="I159" s="74"/>
      <c r="J159" s="74"/>
      <c r="L159" s="2"/>
      <c r="AH159" s="6"/>
      <c r="AI159" s="2"/>
      <c r="AU159" s="6"/>
      <c r="AV159" s="2"/>
      <c r="AW159" s="6"/>
      <c r="AX159" s="2"/>
      <c r="BA159" s="6"/>
      <c r="BB159" s="2"/>
    </row>
    <row r="160" spans="3:54" x14ac:dyDescent="0.35">
      <c r="C160" s="82" t="s">
        <v>138</v>
      </c>
      <c r="D160" s="83">
        <v>45687</v>
      </c>
      <c r="E160" s="84" t="s">
        <v>193</v>
      </c>
      <c r="F160" s="85">
        <v>2476.125</v>
      </c>
      <c r="G160" s="85">
        <v>2386.35</v>
      </c>
      <c r="H160" s="86">
        <v>29.448650000000001</v>
      </c>
      <c r="I160" s="74"/>
      <c r="J160" s="74"/>
      <c r="L160" s="2"/>
      <c r="AH160" s="6"/>
      <c r="AI160" s="2"/>
      <c r="AU160" s="6"/>
      <c r="AV160" s="2"/>
      <c r="AW160" s="6"/>
      <c r="AX160" s="2"/>
      <c r="BA160" s="6"/>
      <c r="BB160" s="2"/>
    </row>
    <row r="161" spans="3:54" x14ac:dyDescent="0.35">
      <c r="C161" s="79"/>
      <c r="D161" s="80"/>
      <c r="E161" s="80"/>
      <c r="F161" s="80"/>
      <c r="G161" s="80"/>
      <c r="H161" s="87"/>
      <c r="I161" s="74"/>
      <c r="J161" s="74"/>
      <c r="L161" s="2"/>
      <c r="AH161" s="6"/>
      <c r="AI161" s="2"/>
      <c r="AU161" s="6"/>
      <c r="AV161" s="2"/>
      <c r="AW161" s="6"/>
      <c r="AX161" s="2"/>
      <c r="BA161" s="6"/>
      <c r="BB161" s="2"/>
    </row>
    <row r="162" spans="3:54" x14ac:dyDescent="0.35">
      <c r="C162" s="82" t="s">
        <v>239</v>
      </c>
      <c r="D162" s="88"/>
      <c r="E162" s="88"/>
      <c r="F162" s="88"/>
      <c r="G162" s="88"/>
      <c r="H162" s="87"/>
      <c r="I162" s="74"/>
      <c r="J162" s="74"/>
      <c r="L162" s="2"/>
      <c r="AH162" s="6"/>
      <c r="AI162" s="2"/>
      <c r="AU162" s="6"/>
      <c r="AV162" s="2"/>
      <c r="AW162" s="6"/>
      <c r="AX162" s="2"/>
      <c r="BA162" s="6"/>
      <c r="BB162" s="2"/>
    </row>
    <row r="163" spans="3:54" x14ac:dyDescent="0.35">
      <c r="C163" s="89"/>
      <c r="D163" s="90"/>
      <c r="E163" s="90"/>
      <c r="F163" s="91"/>
      <c r="G163" s="91"/>
      <c r="H163" s="92"/>
      <c r="I163" s="74"/>
      <c r="J163" s="74"/>
      <c r="L163" s="2"/>
      <c r="AH163" s="6"/>
      <c r="AI163" s="2"/>
      <c r="AU163" s="6"/>
      <c r="AV163" s="2"/>
      <c r="AW163" s="6"/>
      <c r="AX163" s="2"/>
      <c r="BA163" s="6"/>
      <c r="BB163" s="2"/>
    </row>
    <row r="164" spans="3:54" x14ac:dyDescent="0.35">
      <c r="C164" s="89" t="s">
        <v>240</v>
      </c>
      <c r="D164" s="90"/>
      <c r="E164" s="9"/>
      <c r="F164" s="91"/>
      <c r="G164" s="91"/>
      <c r="H164" s="92"/>
      <c r="I164" s="74"/>
      <c r="J164" s="74"/>
      <c r="L164" s="2"/>
      <c r="AH164" s="6"/>
      <c r="AI164" s="2"/>
      <c r="AU164" s="6"/>
      <c r="AV164" s="2"/>
      <c r="AW164" s="6"/>
      <c r="AX164" s="2"/>
      <c r="BA164" s="6"/>
      <c r="BB164" s="2"/>
    </row>
    <row r="165" spans="3:54" x14ac:dyDescent="0.35">
      <c r="C165" s="93" t="s">
        <v>241</v>
      </c>
      <c r="D165" s="91"/>
      <c r="E165" s="91"/>
      <c r="F165" s="55" t="s">
        <v>224</v>
      </c>
      <c r="G165" s="91"/>
      <c r="H165" s="92"/>
      <c r="I165" s="74"/>
      <c r="J165" s="74"/>
      <c r="L165" s="2"/>
      <c r="AH165" s="6"/>
      <c r="AI165" s="2"/>
      <c r="AU165" s="6"/>
      <c r="AV165" s="2"/>
      <c r="AW165" s="6"/>
      <c r="AX165" s="2"/>
      <c r="BA165" s="6"/>
      <c r="BB165" s="2"/>
    </row>
    <row r="166" spans="3:54" x14ac:dyDescent="0.35">
      <c r="C166" s="93" t="s">
        <v>242</v>
      </c>
      <c r="D166" s="91"/>
      <c r="E166" s="91"/>
      <c r="F166" s="69">
        <v>979</v>
      </c>
      <c r="G166" s="91"/>
      <c r="H166" s="92"/>
      <c r="I166" s="74"/>
      <c r="J166" s="74"/>
      <c r="L166" s="2"/>
      <c r="AH166" s="6"/>
      <c r="AI166" s="2"/>
      <c r="AU166" s="6"/>
      <c r="AV166" s="2"/>
      <c r="AW166" s="6"/>
      <c r="AX166" s="2"/>
      <c r="BA166" s="6"/>
      <c r="BB166" s="2"/>
    </row>
    <row r="167" spans="3:54" x14ac:dyDescent="0.35">
      <c r="C167" s="93" t="s">
        <v>243</v>
      </c>
      <c r="D167" s="91"/>
      <c r="E167" s="91"/>
      <c r="F167" s="69">
        <v>933</v>
      </c>
      <c r="G167" s="94"/>
      <c r="H167" s="95"/>
      <c r="I167" s="74"/>
      <c r="J167" s="74"/>
      <c r="L167" s="2"/>
      <c r="AH167" s="6"/>
      <c r="AI167" s="2"/>
      <c r="AU167" s="6"/>
      <c r="AV167" s="2"/>
      <c r="AW167" s="6"/>
      <c r="AX167" s="2"/>
      <c r="BA167" s="6"/>
      <c r="BB167" s="2"/>
    </row>
    <row r="168" spans="3:54" x14ac:dyDescent="0.35">
      <c r="C168" s="93" t="s">
        <v>244</v>
      </c>
      <c r="D168" s="91"/>
      <c r="E168" s="91"/>
      <c r="F168" s="69">
        <v>46</v>
      </c>
      <c r="G168" s="94"/>
      <c r="H168" s="95"/>
      <c r="I168" s="74"/>
      <c r="J168" s="74"/>
      <c r="L168" s="2"/>
      <c r="AH168" s="6"/>
      <c r="AI168" s="2"/>
      <c r="AU168" s="6"/>
      <c r="AV168" s="2"/>
      <c r="AW168" s="6"/>
      <c r="AX168" s="2"/>
      <c r="BA168" s="6"/>
      <c r="BB168" s="2"/>
    </row>
    <row r="169" spans="3:54" x14ac:dyDescent="0.35">
      <c r="C169" s="93" t="s">
        <v>245</v>
      </c>
      <c r="D169" s="91"/>
      <c r="E169" s="91"/>
      <c r="F169" s="96" t="s">
        <v>224</v>
      </c>
      <c r="G169" s="94"/>
      <c r="H169" s="95"/>
      <c r="I169" s="74"/>
      <c r="J169" s="74"/>
      <c r="L169" s="2"/>
      <c r="AH169" s="6"/>
      <c r="AI169" s="2"/>
      <c r="AU169" s="6"/>
      <c r="AV169" s="2"/>
      <c r="AW169" s="6"/>
      <c r="AX169" s="2"/>
      <c r="BA169" s="6"/>
      <c r="BB169" s="2"/>
    </row>
    <row r="170" spans="3:54" x14ac:dyDescent="0.35">
      <c r="C170" s="93" t="s">
        <v>246</v>
      </c>
      <c r="D170" s="91"/>
      <c r="E170" s="91"/>
      <c r="F170" s="69">
        <v>674071899.85000002</v>
      </c>
      <c r="G170" s="94"/>
      <c r="H170" s="95"/>
      <c r="I170" s="74"/>
      <c r="J170" s="74"/>
      <c r="L170" s="2"/>
      <c r="AH170" s="6"/>
      <c r="AI170" s="2"/>
      <c r="AU170" s="6"/>
      <c r="AV170" s="2"/>
      <c r="AW170" s="6"/>
      <c r="AX170" s="2"/>
      <c r="BA170" s="6"/>
      <c r="BB170" s="2"/>
    </row>
    <row r="171" spans="3:54" x14ac:dyDescent="0.35">
      <c r="C171" s="93" t="s">
        <v>247</v>
      </c>
      <c r="D171" s="91"/>
      <c r="E171" s="91"/>
      <c r="F171" s="69">
        <v>656769881.50999999</v>
      </c>
      <c r="G171" s="94"/>
      <c r="H171" s="95"/>
      <c r="I171" s="74"/>
      <c r="J171" s="74"/>
      <c r="L171" s="2"/>
      <c r="AH171" s="6"/>
      <c r="AI171" s="2"/>
      <c r="AU171" s="6"/>
      <c r="AV171" s="2"/>
      <c r="AW171" s="6"/>
      <c r="AX171" s="2"/>
      <c r="BA171" s="6"/>
      <c r="BB171" s="2"/>
    </row>
    <row r="172" spans="3:54" x14ac:dyDescent="0.35">
      <c r="C172" s="93" t="s">
        <v>248</v>
      </c>
      <c r="D172" s="91"/>
      <c r="E172" s="91"/>
      <c r="F172" s="69">
        <v>29642374.699999999</v>
      </c>
      <c r="G172" s="94"/>
      <c r="H172" s="95"/>
      <c r="I172" s="74"/>
      <c r="J172" s="74"/>
      <c r="L172" s="2"/>
      <c r="AH172" s="6"/>
      <c r="AI172" s="2"/>
      <c r="AU172" s="6"/>
      <c r="AV172" s="2"/>
      <c r="AW172" s="6"/>
      <c r="AX172" s="2"/>
      <c r="BA172" s="6"/>
      <c r="BB172" s="2"/>
    </row>
    <row r="173" spans="3:54" x14ac:dyDescent="0.35">
      <c r="C173" s="93" t="s">
        <v>249</v>
      </c>
      <c r="D173" s="91"/>
      <c r="E173" s="91"/>
      <c r="F173" s="69">
        <f>F171-F170+F172</f>
        <v>12340356.359999966</v>
      </c>
      <c r="G173" s="94"/>
      <c r="H173" s="95"/>
      <c r="I173" s="74"/>
      <c r="J173" s="74"/>
      <c r="L173" s="2"/>
      <c r="AH173" s="6"/>
      <c r="AI173" s="2"/>
      <c r="AU173" s="6"/>
      <c r="AV173" s="2"/>
      <c r="AW173" s="6"/>
      <c r="AX173" s="2"/>
      <c r="BA173" s="6"/>
      <c r="BB173" s="2"/>
    </row>
    <row r="174" spans="3:54" x14ac:dyDescent="0.35">
      <c r="C174" s="97" t="s">
        <v>250</v>
      </c>
      <c r="D174" s="98"/>
      <c r="E174" s="98"/>
      <c r="F174" s="99"/>
      <c r="G174" s="94"/>
      <c r="H174" s="95"/>
      <c r="I174" s="74"/>
      <c r="J174" s="74"/>
      <c r="L174" s="2"/>
      <c r="AH174" s="6"/>
      <c r="AI174" s="2"/>
      <c r="AU174" s="6"/>
      <c r="AV174" s="2"/>
      <c r="AW174" s="6"/>
      <c r="AX174" s="2"/>
      <c r="BA174" s="6"/>
      <c r="BB174" s="2"/>
    </row>
    <row r="175" spans="3:54" x14ac:dyDescent="0.35">
      <c r="C175" s="93"/>
      <c r="D175" s="91"/>
      <c r="E175" s="91"/>
      <c r="F175" s="99"/>
      <c r="G175" s="99"/>
      <c r="H175" s="95"/>
      <c r="I175" s="74"/>
      <c r="J175" s="74"/>
      <c r="L175" s="2"/>
      <c r="AH175" s="6"/>
      <c r="AI175" s="2"/>
      <c r="AU175" s="6"/>
      <c r="AV175" s="2"/>
      <c r="AW175" s="6"/>
      <c r="AX175" s="2"/>
      <c r="BA175" s="6"/>
      <c r="BB175" s="2"/>
    </row>
    <row r="176" spans="3:54" x14ac:dyDescent="0.35">
      <c r="C176" s="89" t="s">
        <v>251</v>
      </c>
      <c r="D176" s="90"/>
      <c r="E176" s="9"/>
      <c r="F176" s="91"/>
      <c r="G176" s="91"/>
      <c r="H176" s="92"/>
      <c r="I176" s="74"/>
      <c r="J176" s="74"/>
      <c r="L176" s="2"/>
      <c r="AH176" s="6"/>
      <c r="AI176" s="2"/>
      <c r="AU176" s="6"/>
      <c r="AV176" s="2"/>
      <c r="AW176" s="6"/>
      <c r="AX176" s="2"/>
      <c r="BA176" s="6"/>
      <c r="BB176" s="2"/>
    </row>
    <row r="177" spans="3:54" ht="40.5" x14ac:dyDescent="0.35">
      <c r="C177" s="79" t="s">
        <v>234</v>
      </c>
      <c r="D177" s="80" t="s">
        <v>187</v>
      </c>
      <c r="E177" s="80" t="s">
        <v>236</v>
      </c>
      <c r="F177" s="80" t="s">
        <v>237</v>
      </c>
      <c r="G177" s="80" t="s">
        <v>238</v>
      </c>
      <c r="H177" s="92"/>
      <c r="I177" s="74"/>
      <c r="J177" s="74"/>
      <c r="L177" s="2"/>
      <c r="AH177" s="6"/>
      <c r="AI177" s="2"/>
      <c r="AU177" s="6"/>
      <c r="AV177" s="2"/>
      <c r="AW177" s="6"/>
      <c r="AX177" s="2"/>
      <c r="BA177" s="6"/>
      <c r="BB177" s="2"/>
    </row>
    <row r="178" spans="3:54" x14ac:dyDescent="0.35">
      <c r="C178" s="148" t="s">
        <v>224</v>
      </c>
      <c r="D178" s="149"/>
      <c r="E178" s="149"/>
      <c r="F178" s="149"/>
      <c r="G178" s="150"/>
      <c r="H178" s="92"/>
      <c r="I178" s="74"/>
      <c r="J178" s="74"/>
      <c r="L178" s="2"/>
      <c r="AH178" s="6"/>
      <c r="AI178" s="2"/>
      <c r="AU178" s="6"/>
      <c r="AV178" s="2"/>
      <c r="AW178" s="6"/>
      <c r="AX178" s="2"/>
      <c r="BA178" s="6"/>
      <c r="BB178" s="2"/>
    </row>
    <row r="179" spans="3:54" x14ac:dyDescent="0.35">
      <c r="C179" s="100" t="s">
        <v>252</v>
      </c>
      <c r="D179" s="101"/>
      <c r="E179" s="101"/>
      <c r="F179" s="101"/>
      <c r="G179" s="102"/>
      <c r="H179" s="92"/>
      <c r="I179" s="74"/>
      <c r="J179" s="74"/>
      <c r="L179" s="2"/>
      <c r="AH179" s="6"/>
      <c r="AI179" s="2"/>
      <c r="AU179" s="6"/>
      <c r="AV179" s="2"/>
      <c r="AW179" s="6"/>
      <c r="AX179" s="2"/>
      <c r="BA179" s="6"/>
      <c r="BB179" s="2"/>
    </row>
    <row r="180" spans="3:54" x14ac:dyDescent="0.35">
      <c r="C180" s="89"/>
      <c r="D180" s="90"/>
      <c r="E180" s="90"/>
      <c r="F180" s="91"/>
      <c r="G180" s="91"/>
      <c r="H180" s="92"/>
      <c r="I180" s="74"/>
      <c r="J180" s="74"/>
      <c r="L180" s="2"/>
      <c r="AH180" s="6"/>
      <c r="AI180" s="2"/>
      <c r="AU180" s="6"/>
      <c r="AV180" s="2"/>
      <c r="AW180" s="6"/>
      <c r="AX180" s="2"/>
      <c r="BA180" s="6"/>
      <c r="BB180" s="2"/>
    </row>
    <row r="181" spans="3:54" x14ac:dyDescent="0.35">
      <c r="C181" s="89" t="s">
        <v>253</v>
      </c>
      <c r="D181" s="90"/>
      <c r="E181" s="9"/>
      <c r="F181" s="91"/>
      <c r="G181" s="91"/>
      <c r="H181" s="92"/>
      <c r="I181" s="74"/>
      <c r="J181" s="74"/>
      <c r="L181" s="2"/>
      <c r="AH181" s="6"/>
      <c r="AI181" s="2"/>
      <c r="AU181" s="6"/>
      <c r="AV181" s="2"/>
      <c r="AW181" s="6"/>
      <c r="AX181" s="2"/>
      <c r="BA181" s="6"/>
      <c r="BB181" s="2"/>
    </row>
    <row r="182" spans="3:54" x14ac:dyDescent="0.35">
      <c r="C182" s="93" t="s">
        <v>241</v>
      </c>
      <c r="D182" s="91"/>
      <c r="E182" s="91"/>
      <c r="F182" s="103" t="s">
        <v>224</v>
      </c>
      <c r="G182" s="91"/>
      <c r="H182" s="92"/>
      <c r="I182" s="74"/>
      <c r="J182" s="74"/>
      <c r="L182" s="2"/>
      <c r="AH182" s="6"/>
      <c r="AI182" s="2"/>
      <c r="AU182" s="6"/>
      <c r="AV182" s="2"/>
      <c r="AW182" s="6"/>
      <c r="AX182" s="2"/>
      <c r="BA182" s="6"/>
      <c r="BB182" s="2"/>
    </row>
    <row r="183" spans="3:54" x14ac:dyDescent="0.35">
      <c r="C183" s="93" t="s">
        <v>242</v>
      </c>
      <c r="D183" s="91"/>
      <c r="E183" s="91"/>
      <c r="F183" s="103" t="s">
        <v>224</v>
      </c>
      <c r="G183" s="91"/>
      <c r="H183" s="92"/>
      <c r="I183" s="74"/>
      <c r="J183" s="74"/>
      <c r="L183" s="2"/>
      <c r="AH183" s="6"/>
      <c r="AI183" s="2"/>
      <c r="AU183" s="6"/>
      <c r="AV183" s="2"/>
      <c r="AW183" s="6"/>
      <c r="AX183" s="2"/>
      <c r="BA183" s="6"/>
      <c r="BB183" s="2"/>
    </row>
    <row r="184" spans="3:54" x14ac:dyDescent="0.35">
      <c r="C184" s="93" t="s">
        <v>243</v>
      </c>
      <c r="D184" s="91"/>
      <c r="E184" s="91"/>
      <c r="F184" s="103" t="s">
        <v>224</v>
      </c>
      <c r="G184" s="94"/>
      <c r="H184" s="95"/>
      <c r="I184" s="74"/>
      <c r="J184" s="74"/>
      <c r="L184" s="2"/>
      <c r="AH184" s="6"/>
      <c r="AI184" s="2"/>
      <c r="AU184" s="6"/>
      <c r="AV184" s="2"/>
      <c r="AW184" s="6"/>
      <c r="AX184" s="2"/>
      <c r="BA184" s="6"/>
      <c r="BB184" s="2"/>
    </row>
    <row r="185" spans="3:54" x14ac:dyDescent="0.35">
      <c r="C185" s="93" t="s">
        <v>244</v>
      </c>
      <c r="D185" s="91"/>
      <c r="E185" s="91"/>
      <c r="F185" s="103" t="s">
        <v>224</v>
      </c>
      <c r="G185" s="94"/>
      <c r="H185" s="95"/>
      <c r="I185" s="74"/>
      <c r="J185" s="74"/>
      <c r="L185" s="2"/>
      <c r="AH185" s="6"/>
      <c r="AI185" s="2"/>
      <c r="AU185" s="6"/>
      <c r="AV185" s="2"/>
      <c r="AW185" s="6"/>
      <c r="AX185" s="2"/>
      <c r="BA185" s="6"/>
      <c r="BB185" s="2"/>
    </row>
    <row r="186" spans="3:54" x14ac:dyDescent="0.35">
      <c r="C186" s="93" t="s">
        <v>245</v>
      </c>
      <c r="D186" s="91"/>
      <c r="E186" s="91"/>
      <c r="F186" s="103" t="s">
        <v>224</v>
      </c>
      <c r="G186" s="94"/>
      <c r="H186" s="95"/>
      <c r="I186" s="74"/>
      <c r="J186" s="74"/>
      <c r="L186" s="2"/>
      <c r="AH186" s="6"/>
      <c r="AI186" s="2"/>
      <c r="AU186" s="6"/>
      <c r="AV186" s="2"/>
      <c r="AW186" s="6"/>
      <c r="AX186" s="2"/>
      <c r="BA186" s="6"/>
      <c r="BB186" s="2"/>
    </row>
    <row r="187" spans="3:54" x14ac:dyDescent="0.35">
      <c r="C187" s="93" t="s">
        <v>246</v>
      </c>
      <c r="D187" s="91"/>
      <c r="E187" s="91"/>
      <c r="F187" s="103" t="s">
        <v>224</v>
      </c>
      <c r="G187" s="94"/>
      <c r="H187" s="95"/>
      <c r="I187" s="74"/>
      <c r="J187" s="74"/>
      <c r="L187" s="2"/>
      <c r="AH187" s="6"/>
      <c r="AI187" s="2"/>
      <c r="AU187" s="6"/>
      <c r="AV187" s="2"/>
      <c r="AW187" s="6"/>
      <c r="AX187" s="2"/>
      <c r="BA187" s="6"/>
      <c r="BB187" s="2"/>
    </row>
    <row r="188" spans="3:54" x14ac:dyDescent="0.35">
      <c r="C188" s="93" t="s">
        <v>247</v>
      </c>
      <c r="D188" s="91"/>
      <c r="E188" s="91"/>
      <c r="F188" s="103" t="s">
        <v>224</v>
      </c>
      <c r="G188" s="94"/>
      <c r="H188" s="95"/>
      <c r="I188" s="74"/>
      <c r="J188" s="74"/>
      <c r="L188" s="2"/>
      <c r="AH188" s="6"/>
      <c r="AI188" s="2"/>
      <c r="AU188" s="6"/>
      <c r="AV188" s="2"/>
      <c r="AW188" s="6"/>
      <c r="AX188" s="2"/>
      <c r="BA188" s="6"/>
      <c r="BB188" s="2"/>
    </row>
    <row r="189" spans="3:54" x14ac:dyDescent="0.35">
      <c r="C189" s="93" t="s">
        <v>248</v>
      </c>
      <c r="D189" s="91"/>
      <c r="E189" s="91"/>
      <c r="F189" s="103" t="s">
        <v>224</v>
      </c>
      <c r="G189" s="94"/>
      <c r="H189" s="95"/>
      <c r="I189" s="74"/>
      <c r="J189" s="74"/>
      <c r="L189" s="2"/>
      <c r="AH189" s="6"/>
      <c r="AI189" s="2"/>
      <c r="AU189" s="6"/>
      <c r="AV189" s="2"/>
      <c r="AW189" s="6"/>
      <c r="AX189" s="2"/>
      <c r="BA189" s="6"/>
      <c r="BB189" s="2"/>
    </row>
    <row r="190" spans="3:54" ht="14" thickBot="1" x14ac:dyDescent="0.4">
      <c r="C190" s="104" t="s">
        <v>249</v>
      </c>
      <c r="D190" s="105"/>
      <c r="E190" s="105"/>
      <c r="F190" s="106" t="s">
        <v>224</v>
      </c>
      <c r="G190" s="107"/>
      <c r="H190" s="108"/>
      <c r="I190" s="74"/>
      <c r="J190" s="74"/>
      <c r="L190" s="2"/>
      <c r="AH190" s="6"/>
      <c r="AI190" s="2"/>
      <c r="AU190" s="6"/>
      <c r="AV190" s="2"/>
      <c r="AW190" s="6"/>
      <c r="AX190" s="2"/>
      <c r="BA190" s="6"/>
      <c r="BB190" s="2"/>
    </row>
    <row r="191" spans="3:54" x14ac:dyDescent="0.35">
      <c r="C191" s="93"/>
      <c r="D191" s="91"/>
      <c r="E191" s="91"/>
      <c r="F191" s="91"/>
      <c r="G191" s="109"/>
      <c r="H191" s="110"/>
      <c r="I191" s="74"/>
      <c r="J191" s="74"/>
      <c r="L191" s="2"/>
      <c r="AH191" s="6"/>
      <c r="AI191" s="2"/>
      <c r="AU191" s="6"/>
      <c r="AV191" s="2"/>
      <c r="AW191" s="6"/>
      <c r="AX191" s="2"/>
      <c r="BA191" s="6"/>
      <c r="BB191" s="2"/>
    </row>
    <row r="192" spans="3:54" x14ac:dyDescent="0.35">
      <c r="C192" s="89" t="s">
        <v>254</v>
      </c>
      <c r="D192" s="90"/>
      <c r="E192" s="111"/>
      <c r="F192" s="91"/>
      <c r="G192" s="112"/>
      <c r="H192" s="92"/>
      <c r="I192" s="74"/>
      <c r="J192" s="74"/>
      <c r="L192" s="2"/>
      <c r="AH192" s="6"/>
      <c r="AI192" s="2"/>
      <c r="AU192" s="6"/>
      <c r="AV192" s="2"/>
      <c r="AW192" s="6"/>
      <c r="AX192" s="2"/>
      <c r="BA192" s="6"/>
      <c r="BB192" s="2"/>
    </row>
    <row r="193" spans="3:54" ht="27" x14ac:dyDescent="0.35">
      <c r="C193" s="79" t="s">
        <v>234</v>
      </c>
      <c r="D193" s="80" t="s">
        <v>255</v>
      </c>
      <c r="E193" s="80" t="s">
        <v>256</v>
      </c>
      <c r="F193" s="80" t="s">
        <v>257</v>
      </c>
      <c r="G193" s="112"/>
      <c r="H193" s="113"/>
      <c r="I193" s="74"/>
      <c r="J193" s="74"/>
      <c r="L193" s="2"/>
      <c r="AH193" s="6"/>
      <c r="AI193" s="2"/>
      <c r="AU193" s="6"/>
      <c r="AV193" s="2"/>
      <c r="AW193" s="6"/>
      <c r="AX193" s="2"/>
      <c r="BA193" s="6"/>
      <c r="BB193" s="2"/>
    </row>
    <row r="194" spans="3:54" x14ac:dyDescent="0.35">
      <c r="C194" s="148" t="s">
        <v>224</v>
      </c>
      <c r="D194" s="149"/>
      <c r="E194" s="149"/>
      <c r="F194" s="150"/>
      <c r="G194" s="112"/>
      <c r="H194" s="92"/>
      <c r="I194" s="74"/>
      <c r="J194" s="74"/>
      <c r="L194" s="2"/>
      <c r="AH194" s="6"/>
      <c r="AI194" s="2"/>
      <c r="AU194" s="6"/>
      <c r="AV194" s="2"/>
      <c r="AW194" s="6"/>
      <c r="AX194" s="2"/>
      <c r="BA194" s="6"/>
      <c r="BB194" s="2"/>
    </row>
    <row r="195" spans="3:54" x14ac:dyDescent="0.35">
      <c r="C195" s="100" t="s">
        <v>258</v>
      </c>
      <c r="D195" s="101"/>
      <c r="E195" s="101"/>
      <c r="F195" s="102"/>
      <c r="G195" s="112"/>
      <c r="H195" s="92"/>
      <c r="I195" s="74"/>
      <c r="J195" s="74"/>
      <c r="L195" s="2"/>
      <c r="AH195" s="6"/>
      <c r="AI195" s="2"/>
      <c r="AU195" s="6"/>
      <c r="AV195" s="2"/>
      <c r="AW195" s="6"/>
      <c r="AX195" s="2"/>
      <c r="BA195" s="6"/>
      <c r="BB195" s="2"/>
    </row>
    <row r="196" spans="3:54" x14ac:dyDescent="0.35">
      <c r="C196" s="114"/>
      <c r="D196" s="115"/>
      <c r="E196" s="115"/>
      <c r="F196" s="91"/>
      <c r="G196" s="112"/>
      <c r="H196" s="92"/>
      <c r="I196" s="74"/>
      <c r="J196" s="74"/>
      <c r="L196" s="2"/>
      <c r="AH196" s="6"/>
      <c r="AI196" s="2"/>
      <c r="AU196" s="6"/>
      <c r="AV196" s="2"/>
      <c r="AW196" s="6"/>
      <c r="AX196" s="2"/>
      <c r="BA196" s="6"/>
      <c r="BB196" s="2"/>
    </row>
    <row r="197" spans="3:54" x14ac:dyDescent="0.35">
      <c r="C197" s="89" t="s">
        <v>259</v>
      </c>
      <c r="D197" s="90"/>
      <c r="E197" s="9"/>
      <c r="F197" s="91"/>
      <c r="G197" s="91"/>
      <c r="H197" s="92"/>
      <c r="I197" s="74"/>
      <c r="J197" s="74"/>
      <c r="L197" s="2"/>
      <c r="AH197" s="6"/>
      <c r="AI197" s="2"/>
      <c r="AU197" s="6"/>
      <c r="AV197" s="2"/>
      <c r="AW197" s="6"/>
      <c r="AX197" s="2"/>
      <c r="BA197" s="6"/>
      <c r="BB197" s="2"/>
    </row>
    <row r="198" spans="3:54" x14ac:dyDescent="0.35">
      <c r="C198" s="93" t="s">
        <v>260</v>
      </c>
      <c r="D198" s="91"/>
      <c r="E198" s="91"/>
      <c r="F198" s="91" t="s">
        <v>224</v>
      </c>
      <c r="G198" s="91"/>
      <c r="H198" s="92"/>
      <c r="I198" s="74"/>
      <c r="J198" s="74"/>
      <c r="L198" s="2"/>
      <c r="AH198" s="6"/>
      <c r="AI198" s="2"/>
      <c r="AU198" s="6"/>
      <c r="AV198" s="2"/>
      <c r="AW198" s="6"/>
      <c r="AX198" s="2"/>
      <c r="BA198" s="6"/>
      <c r="BB198" s="2"/>
    </row>
    <row r="199" spans="3:54" x14ac:dyDescent="0.35">
      <c r="C199" s="93" t="s">
        <v>261</v>
      </c>
      <c r="D199" s="91"/>
      <c r="E199" s="91"/>
      <c r="F199" s="91" t="s">
        <v>224</v>
      </c>
      <c r="G199" s="91"/>
      <c r="H199" s="92"/>
      <c r="I199" s="74"/>
      <c r="J199" s="74"/>
      <c r="L199" s="2"/>
      <c r="AH199" s="6"/>
      <c r="AI199" s="2"/>
      <c r="AU199" s="6"/>
      <c r="AV199" s="2"/>
      <c r="AW199" s="6"/>
      <c r="AX199" s="2"/>
      <c r="BA199" s="6"/>
      <c r="BB199" s="2"/>
    </row>
    <row r="200" spans="3:54" x14ac:dyDescent="0.35">
      <c r="C200" s="93" t="s">
        <v>262</v>
      </c>
      <c r="D200" s="91"/>
      <c r="E200" s="91"/>
      <c r="F200" s="91" t="s">
        <v>224</v>
      </c>
      <c r="G200" s="91"/>
      <c r="H200" s="92"/>
      <c r="I200" s="74"/>
      <c r="J200" s="74"/>
      <c r="L200" s="2"/>
      <c r="AH200" s="6"/>
      <c r="AI200" s="2"/>
      <c r="AU200" s="6"/>
      <c r="AV200" s="2"/>
      <c r="AW200" s="6"/>
      <c r="AX200" s="2"/>
      <c r="BA200" s="6"/>
      <c r="BB200" s="2"/>
    </row>
    <row r="201" spans="3:54" x14ac:dyDescent="0.35">
      <c r="C201" s="97" t="s">
        <v>263</v>
      </c>
      <c r="D201" s="98"/>
      <c r="E201" s="98"/>
      <c r="F201" s="91"/>
      <c r="G201" s="91"/>
      <c r="H201" s="92"/>
      <c r="I201" s="74"/>
      <c r="J201" s="74"/>
      <c r="L201" s="2"/>
      <c r="AH201" s="6"/>
      <c r="AI201" s="2"/>
      <c r="AU201" s="6"/>
      <c r="AV201" s="2"/>
      <c r="AW201" s="6"/>
      <c r="AX201" s="2"/>
      <c r="BA201" s="6"/>
      <c r="BB201" s="2"/>
    </row>
    <row r="202" spans="3:54" x14ac:dyDescent="0.35">
      <c r="C202" s="97"/>
      <c r="D202" s="98"/>
      <c r="E202" s="98"/>
      <c r="F202" s="91"/>
      <c r="G202" s="91"/>
      <c r="H202" s="92"/>
      <c r="I202" s="74"/>
      <c r="J202" s="74"/>
      <c r="L202" s="2"/>
      <c r="AH202" s="6"/>
      <c r="AI202" s="2"/>
      <c r="AU202" s="6"/>
      <c r="AV202" s="2"/>
      <c r="AW202" s="6"/>
      <c r="AX202" s="2"/>
      <c r="BA202" s="6"/>
      <c r="BB202" s="2"/>
    </row>
    <row r="203" spans="3:54" x14ac:dyDescent="0.35">
      <c r="C203" s="116" t="s">
        <v>264</v>
      </c>
      <c r="D203" s="111"/>
      <c r="E203" s="111"/>
      <c r="F203" s="91"/>
      <c r="G203" s="112"/>
      <c r="H203" s="92"/>
      <c r="I203" s="74"/>
      <c r="J203" s="74"/>
      <c r="L203" s="2"/>
      <c r="AH203" s="6"/>
      <c r="AI203" s="2"/>
      <c r="AU203" s="6"/>
      <c r="AV203" s="2"/>
      <c r="AW203" s="6"/>
      <c r="AX203" s="2"/>
      <c r="BA203" s="6"/>
      <c r="BB203" s="2"/>
    </row>
    <row r="204" spans="3:54" ht="40.5" x14ac:dyDescent="0.35">
      <c r="C204" s="79" t="s">
        <v>234</v>
      </c>
      <c r="D204" s="80" t="s">
        <v>265</v>
      </c>
      <c r="E204" s="80" t="s">
        <v>255</v>
      </c>
      <c r="F204" s="80" t="s">
        <v>256</v>
      </c>
      <c r="G204" s="80" t="s">
        <v>266</v>
      </c>
      <c r="H204" s="92"/>
      <c r="I204" s="74"/>
      <c r="J204" s="74"/>
      <c r="L204" s="2"/>
      <c r="AH204" s="6"/>
      <c r="AI204" s="2"/>
      <c r="AU204" s="6"/>
      <c r="AV204" s="2"/>
      <c r="AW204" s="6"/>
      <c r="AX204" s="2"/>
      <c r="BA204" s="6"/>
      <c r="BB204" s="2"/>
    </row>
    <row r="205" spans="3:54" x14ac:dyDescent="0.35">
      <c r="C205" s="148" t="s">
        <v>224</v>
      </c>
      <c r="D205" s="149"/>
      <c r="E205" s="149"/>
      <c r="F205" s="149"/>
      <c r="G205" s="150"/>
      <c r="H205" s="92"/>
      <c r="I205" s="74"/>
      <c r="J205" s="74"/>
      <c r="L205" s="2"/>
      <c r="AH205" s="6"/>
      <c r="AI205" s="2"/>
      <c r="AU205" s="6"/>
      <c r="AV205" s="2"/>
      <c r="AW205" s="6"/>
      <c r="AX205" s="2"/>
      <c r="BA205" s="6"/>
      <c r="BB205" s="2"/>
    </row>
    <row r="206" spans="3:54" x14ac:dyDescent="0.35">
      <c r="C206" s="151" t="s">
        <v>267</v>
      </c>
      <c r="D206" s="152"/>
      <c r="E206" s="152"/>
      <c r="F206" s="152"/>
      <c r="G206" s="153"/>
      <c r="H206" s="92"/>
      <c r="I206" s="74"/>
      <c r="J206" s="74"/>
      <c r="L206" s="2"/>
      <c r="AH206" s="6"/>
      <c r="AI206" s="2"/>
      <c r="AU206" s="6"/>
      <c r="AV206" s="2"/>
      <c r="AW206" s="6"/>
      <c r="AX206" s="2"/>
      <c r="BA206" s="6"/>
      <c r="BB206" s="2"/>
    </row>
    <row r="207" spans="3:54" x14ac:dyDescent="0.35">
      <c r="C207" s="117"/>
      <c r="D207" s="118"/>
      <c r="E207" s="118"/>
      <c r="F207" s="118"/>
      <c r="G207" s="118"/>
      <c r="H207" s="92"/>
      <c r="I207" s="74"/>
      <c r="J207" s="74"/>
      <c r="L207" s="2"/>
      <c r="AH207" s="6"/>
      <c r="AI207" s="2"/>
      <c r="AU207" s="6"/>
      <c r="AV207" s="2"/>
      <c r="AW207" s="6"/>
      <c r="AX207" s="2"/>
      <c r="BA207" s="6"/>
      <c r="BB207" s="2"/>
    </row>
    <row r="208" spans="3:54" x14ac:dyDescent="0.35">
      <c r="C208" s="119" t="s">
        <v>268</v>
      </c>
      <c r="D208" s="9"/>
      <c r="E208" s="9"/>
      <c r="F208" s="91"/>
      <c r="G208" s="91"/>
      <c r="H208" s="92"/>
      <c r="I208" s="74"/>
      <c r="J208" s="74"/>
      <c r="L208" s="2"/>
      <c r="AH208" s="6"/>
      <c r="AI208" s="2"/>
      <c r="AU208" s="6"/>
      <c r="AV208" s="2"/>
      <c r="AW208" s="6"/>
      <c r="AX208" s="2"/>
      <c r="BA208" s="6"/>
      <c r="BB208" s="2"/>
    </row>
    <row r="209" spans="3:54" ht="26.25" customHeight="1" x14ac:dyDescent="0.35">
      <c r="C209" s="93" t="s">
        <v>260</v>
      </c>
      <c r="D209" s="91"/>
      <c r="E209" s="91"/>
      <c r="F209" s="91" t="s">
        <v>224</v>
      </c>
      <c r="G209" s="91"/>
      <c r="H209" s="92"/>
      <c r="I209" s="74"/>
      <c r="J209" s="74"/>
      <c r="L209" s="2"/>
      <c r="AH209" s="6"/>
      <c r="AI209" s="2"/>
      <c r="AU209" s="6"/>
      <c r="AV209" s="2"/>
      <c r="AW209" s="6"/>
      <c r="AX209" s="2"/>
      <c r="BA209" s="6"/>
      <c r="BB209" s="2"/>
    </row>
    <row r="210" spans="3:54" x14ac:dyDescent="0.35">
      <c r="C210" s="93" t="s">
        <v>261</v>
      </c>
      <c r="D210" s="91"/>
      <c r="E210" s="91"/>
      <c r="F210" s="91" t="s">
        <v>224</v>
      </c>
      <c r="G210" s="91"/>
      <c r="H210" s="92"/>
      <c r="I210" s="74"/>
      <c r="J210" s="74"/>
      <c r="L210" s="2"/>
      <c r="AH210" s="6"/>
      <c r="AI210" s="2"/>
      <c r="AU210" s="6"/>
      <c r="AV210" s="2"/>
      <c r="AW210" s="6"/>
      <c r="AX210" s="2"/>
      <c r="BA210" s="6"/>
      <c r="BB210" s="2"/>
    </row>
    <row r="211" spans="3:54" ht="14" thickBot="1" x14ac:dyDescent="0.4">
      <c r="C211" s="120" t="s">
        <v>262</v>
      </c>
      <c r="D211" s="121"/>
      <c r="E211" s="121"/>
      <c r="F211" s="121" t="s">
        <v>224</v>
      </c>
      <c r="G211" s="121"/>
      <c r="H211" s="122"/>
      <c r="I211" s="74"/>
      <c r="J211" s="74"/>
      <c r="L211" s="2"/>
      <c r="AH211" s="6"/>
      <c r="AI211" s="2"/>
      <c r="AU211" s="6"/>
      <c r="AV211" s="2"/>
      <c r="AW211" s="6"/>
      <c r="AX211" s="2"/>
      <c r="BA211" s="6"/>
      <c r="BB211" s="2"/>
    </row>
    <row r="212" spans="3:54" x14ac:dyDescent="0.35">
      <c r="C212" s="123"/>
      <c r="D212" s="124"/>
      <c r="E212" s="124"/>
      <c r="F212" s="124"/>
      <c r="G212" s="124"/>
      <c r="H212" s="125"/>
      <c r="I212" s="74"/>
      <c r="J212" s="74"/>
      <c r="L212" s="2"/>
      <c r="AH212" s="6"/>
      <c r="AI212" s="2"/>
      <c r="AU212" s="6"/>
      <c r="AV212" s="2"/>
      <c r="AW212" s="6"/>
      <c r="AX212" s="2"/>
      <c r="BA212" s="6"/>
      <c r="BB212" s="2"/>
    </row>
    <row r="213" spans="3:54" x14ac:dyDescent="0.35">
      <c r="C213" s="89" t="s">
        <v>269</v>
      </c>
      <c r="D213" s="126" t="s">
        <v>224</v>
      </c>
      <c r="E213" s="55"/>
      <c r="F213" s="55"/>
      <c r="G213" s="55"/>
      <c r="H213" s="127"/>
      <c r="I213" s="74"/>
      <c r="J213" s="74"/>
      <c r="L213" s="2"/>
      <c r="AH213" s="6"/>
      <c r="AI213" s="2"/>
      <c r="AU213" s="6"/>
      <c r="AV213" s="2"/>
      <c r="AW213" s="6"/>
      <c r="AX213" s="2"/>
      <c r="BA213" s="6"/>
      <c r="BB213" s="2"/>
    </row>
    <row r="214" spans="3:54" x14ac:dyDescent="0.35">
      <c r="C214" s="128"/>
      <c r="D214" s="55"/>
      <c r="E214" s="55"/>
      <c r="F214" s="55"/>
      <c r="G214" s="55"/>
      <c r="H214" s="127"/>
      <c r="I214" s="74"/>
      <c r="J214" s="74"/>
      <c r="L214" s="2"/>
      <c r="AH214" s="6"/>
      <c r="AI214" s="2"/>
      <c r="AU214" s="6"/>
      <c r="AV214" s="2"/>
      <c r="AW214" s="6"/>
      <c r="AX214" s="2"/>
      <c r="BA214" s="6"/>
      <c r="BB214" s="2"/>
    </row>
    <row r="215" spans="3:54" x14ac:dyDescent="0.35">
      <c r="C215" s="128"/>
      <c r="D215" s="55"/>
      <c r="E215" s="55"/>
      <c r="F215" s="55"/>
      <c r="G215" s="55"/>
      <c r="H215" s="127"/>
      <c r="I215" s="74"/>
      <c r="J215" s="74"/>
      <c r="L215" s="2"/>
      <c r="AH215" s="6"/>
      <c r="AI215" s="2"/>
      <c r="AU215" s="6"/>
      <c r="AV215" s="2"/>
      <c r="AW215" s="6"/>
      <c r="AX215" s="2"/>
      <c r="BA215" s="6"/>
      <c r="BB215" s="2"/>
    </row>
    <row r="216" spans="3:54" ht="14" thickBot="1" x14ac:dyDescent="0.4">
      <c r="C216" s="129"/>
      <c r="D216" s="130"/>
      <c r="E216" s="130"/>
      <c r="F216" s="130"/>
      <c r="G216" s="130"/>
      <c r="H216" s="131"/>
      <c r="L216" s="2"/>
      <c r="AH216" s="6"/>
      <c r="AI216" s="2"/>
      <c r="AU216" s="6"/>
      <c r="AV216" s="2"/>
      <c r="AW216" s="6"/>
      <c r="AX216" s="2"/>
      <c r="BA216" s="6"/>
      <c r="BB216" s="2"/>
    </row>
    <row r="217" spans="3:54" x14ac:dyDescent="0.35">
      <c r="C217" s="55"/>
      <c r="D217" s="55"/>
      <c r="E217" s="55"/>
      <c r="F217" s="55"/>
      <c r="G217" s="55"/>
      <c r="H217" s="55"/>
      <c r="L217" s="2"/>
      <c r="AH217" s="6"/>
      <c r="AI217" s="2"/>
      <c r="AU217" s="6"/>
      <c r="AV217" s="2"/>
      <c r="AW217" s="6"/>
      <c r="AX217" s="2"/>
      <c r="BA217" s="6"/>
      <c r="BB217" s="2"/>
    </row>
    <row r="218" spans="3:54" ht="14.5" x14ac:dyDescent="0.35">
      <c r="C218" s="70" t="s">
        <v>270</v>
      </c>
      <c r="D218" s="70"/>
      <c r="E218" s="70"/>
      <c r="L218" s="2"/>
      <c r="AH218" s="6"/>
      <c r="AI218" s="2"/>
      <c r="AU218" s="6"/>
      <c r="AV218" s="2"/>
      <c r="AW218" s="6"/>
      <c r="AX218" s="2"/>
      <c r="BA218" s="6"/>
      <c r="BB218" s="2"/>
    </row>
    <row r="219" spans="3:54" ht="14.5" x14ac:dyDescent="0.35">
      <c r="C219" s="70" t="s">
        <v>271</v>
      </c>
      <c r="D219" s="70"/>
      <c r="E219" s="70"/>
      <c r="L219" s="2"/>
      <c r="AH219" s="6"/>
      <c r="AI219" s="2"/>
      <c r="AU219" s="6"/>
      <c r="AV219" s="2"/>
      <c r="AW219" s="6"/>
      <c r="AX219" s="2"/>
      <c r="BA219" s="6"/>
      <c r="BB219" s="2"/>
    </row>
    <row r="220" spans="3:54" ht="14.5" x14ac:dyDescent="0.35">
      <c r="C220" s="71" t="s">
        <v>272</v>
      </c>
      <c r="D220" s="70"/>
      <c r="E220" s="70"/>
      <c r="L220" s="2"/>
      <c r="AH220" s="6"/>
      <c r="AI220" s="2"/>
      <c r="AU220" s="6"/>
      <c r="AV220" s="2"/>
      <c r="AW220" s="6"/>
      <c r="AX220" s="2"/>
      <c r="BA220" s="6"/>
      <c r="BB220" s="2"/>
    </row>
    <row r="221" spans="3:54" ht="14.5" x14ac:dyDescent="0.35">
      <c r="C221" s="70" t="s">
        <v>273</v>
      </c>
      <c r="D221" s="70"/>
      <c r="E221" s="70"/>
      <c r="L221" s="2"/>
      <c r="AH221" s="6"/>
      <c r="AI221" s="2"/>
      <c r="AU221" s="6"/>
      <c r="AV221" s="2"/>
      <c r="AW221" s="6"/>
      <c r="AX221" s="2"/>
      <c r="BA221" s="6"/>
      <c r="BB221" s="2"/>
    </row>
    <row r="222" spans="3:54" ht="14.5" x14ac:dyDescent="0.35">
      <c r="C222" s="71" t="s">
        <v>274</v>
      </c>
      <c r="D222" s="70"/>
      <c r="E222" s="70"/>
      <c r="L222" s="2"/>
      <c r="AH222" s="6"/>
      <c r="AI222" s="2"/>
      <c r="AU222" s="6"/>
      <c r="AV222" s="2"/>
      <c r="AW222" s="6"/>
      <c r="AX222" s="2"/>
      <c r="BA222" s="6"/>
      <c r="BB222" s="2"/>
    </row>
    <row r="223" spans="3:54" ht="14.5" x14ac:dyDescent="0.35">
      <c r="C223" s="71" t="s">
        <v>275</v>
      </c>
      <c r="D223" s="70"/>
      <c r="E223" s="70"/>
      <c r="L223" s="2"/>
      <c r="AH223" s="6"/>
      <c r="AI223" s="2"/>
      <c r="AU223" s="6"/>
      <c r="AV223" s="2"/>
      <c r="AW223" s="6"/>
      <c r="AX223" s="2"/>
      <c r="BA223" s="6"/>
      <c r="BB223" s="2"/>
    </row>
    <row r="224" spans="3:54" x14ac:dyDescent="0.35">
      <c r="C224" s="55"/>
      <c r="D224" s="55"/>
      <c r="E224" s="55"/>
      <c r="F224" s="55"/>
      <c r="G224" s="55"/>
      <c r="H224" s="55"/>
      <c r="L224" s="2"/>
      <c r="AH224" s="6"/>
      <c r="AI224" s="2"/>
      <c r="AU224" s="6"/>
      <c r="AV224" s="2"/>
      <c r="AW224" s="6"/>
      <c r="AX224" s="2"/>
      <c r="BA224" s="6"/>
      <c r="BB224" s="2"/>
    </row>
    <row r="225" spans="1:255" x14ac:dyDescent="0.35">
      <c r="C225" s="132" t="s">
        <v>276</v>
      </c>
      <c r="L225" s="2"/>
      <c r="AH225" s="6"/>
      <c r="AI225" s="2"/>
      <c r="AU225" s="6"/>
      <c r="AV225" s="2"/>
      <c r="AW225" s="6"/>
      <c r="AX225" s="2"/>
      <c r="BA225" s="6"/>
      <c r="BB225" s="2"/>
    </row>
    <row r="226" spans="1:255" ht="14" thickBot="1" x14ac:dyDescent="0.4">
      <c r="L226" s="2"/>
      <c r="AH226" s="6"/>
      <c r="AI226" s="2"/>
      <c r="AU226" s="6"/>
      <c r="AV226" s="2"/>
      <c r="AW226" s="6"/>
      <c r="AX226" s="2"/>
      <c r="BA226" s="6"/>
      <c r="BB226" s="2"/>
    </row>
    <row r="227" spans="1:255" ht="232.5" customHeight="1" thickBot="1" x14ac:dyDescent="0.4">
      <c r="A227" s="91"/>
      <c r="B227" s="91"/>
      <c r="C227" s="133"/>
      <c r="D227" s="134"/>
      <c r="E227" s="134"/>
      <c r="F227" s="135"/>
      <c r="G227" s="136"/>
      <c r="H227" s="137"/>
      <c r="I227" s="137"/>
      <c r="J227" s="137"/>
      <c r="K227" s="138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  <c r="AA227" s="91"/>
      <c r="AB227" s="91"/>
      <c r="AC227" s="91"/>
      <c r="AD227" s="91"/>
      <c r="AE227" s="91"/>
      <c r="AF227" s="91"/>
      <c r="AG227" s="91"/>
      <c r="AH227" s="138"/>
      <c r="AI227" s="91"/>
      <c r="AJ227" s="91"/>
      <c r="AK227" s="91"/>
      <c r="AL227" s="91"/>
      <c r="AM227" s="91"/>
      <c r="AN227" s="91"/>
      <c r="AO227" s="91"/>
      <c r="AP227" s="91"/>
      <c r="AQ227" s="91"/>
      <c r="AR227" s="91"/>
      <c r="AS227" s="91"/>
      <c r="AT227" s="91"/>
      <c r="AU227" s="138"/>
      <c r="AV227" s="91"/>
      <c r="AW227" s="138"/>
      <c r="AX227" s="91"/>
      <c r="AY227" s="91"/>
      <c r="AZ227" s="91"/>
      <c r="BA227" s="138"/>
      <c r="BB227" s="91"/>
      <c r="BC227" s="91"/>
      <c r="BD227" s="91"/>
      <c r="BE227" s="91"/>
      <c r="BF227" s="91"/>
      <c r="BG227" s="91"/>
      <c r="BH227" s="91"/>
      <c r="BI227" s="91"/>
      <c r="BJ227" s="91"/>
      <c r="BK227" s="91"/>
      <c r="BL227" s="91"/>
      <c r="BM227" s="91"/>
      <c r="BN227" s="91"/>
      <c r="BO227" s="91"/>
      <c r="BP227" s="91"/>
      <c r="BQ227" s="91"/>
      <c r="BR227" s="91"/>
      <c r="BS227" s="91"/>
      <c r="BT227" s="91"/>
      <c r="BU227" s="91"/>
      <c r="BV227" s="91"/>
      <c r="BW227" s="91"/>
      <c r="BX227" s="91"/>
      <c r="BY227" s="91"/>
      <c r="BZ227" s="91"/>
      <c r="CA227" s="91"/>
      <c r="CB227" s="91"/>
      <c r="CC227" s="91"/>
      <c r="CD227" s="91"/>
      <c r="CE227" s="91"/>
      <c r="CF227" s="91"/>
      <c r="CG227" s="91"/>
      <c r="CH227" s="91"/>
      <c r="CI227" s="91"/>
      <c r="CJ227" s="91"/>
      <c r="CK227" s="91"/>
      <c r="CL227" s="91"/>
      <c r="CM227" s="91"/>
      <c r="CN227" s="91"/>
      <c r="CO227" s="91"/>
      <c r="CP227" s="91"/>
      <c r="CQ227" s="91"/>
      <c r="CR227" s="91"/>
      <c r="CS227" s="91"/>
      <c r="CT227" s="91"/>
      <c r="CU227" s="91"/>
      <c r="CV227" s="91"/>
      <c r="CW227" s="91"/>
      <c r="CX227" s="91"/>
      <c r="CY227" s="91"/>
      <c r="CZ227" s="91"/>
      <c r="DA227" s="91"/>
      <c r="DB227" s="91"/>
      <c r="DC227" s="91"/>
      <c r="DD227" s="91"/>
      <c r="DE227" s="91"/>
      <c r="DF227" s="91"/>
      <c r="DG227" s="91"/>
      <c r="DH227" s="91"/>
      <c r="DI227" s="91"/>
      <c r="DJ227" s="91"/>
      <c r="DK227" s="91"/>
      <c r="DL227" s="91"/>
      <c r="DM227" s="91"/>
      <c r="DN227" s="91"/>
      <c r="DO227" s="91"/>
      <c r="DP227" s="91"/>
      <c r="DQ227" s="91"/>
      <c r="DR227" s="91"/>
      <c r="DS227" s="91"/>
      <c r="DT227" s="91"/>
      <c r="DU227" s="91"/>
      <c r="DV227" s="91"/>
      <c r="DW227" s="91"/>
      <c r="DX227" s="91"/>
      <c r="DY227" s="91"/>
      <c r="DZ227" s="91"/>
      <c r="EA227" s="91"/>
      <c r="EB227" s="91"/>
      <c r="EC227" s="91"/>
      <c r="ED227" s="91"/>
      <c r="EE227" s="91"/>
      <c r="EF227" s="91"/>
      <c r="EG227" s="91"/>
      <c r="EH227" s="91"/>
      <c r="EI227" s="91"/>
      <c r="EJ227" s="91"/>
      <c r="EK227" s="91"/>
      <c r="EL227" s="91"/>
      <c r="EM227" s="91"/>
      <c r="EN227" s="91"/>
      <c r="EO227" s="91"/>
      <c r="EP227" s="91"/>
      <c r="EQ227" s="91"/>
      <c r="ER227" s="91"/>
      <c r="ES227" s="91"/>
      <c r="ET227" s="91"/>
      <c r="EU227" s="91"/>
      <c r="EV227" s="91"/>
      <c r="EW227" s="91"/>
      <c r="EX227" s="91"/>
      <c r="EY227" s="91"/>
      <c r="EZ227" s="91"/>
      <c r="FA227" s="91"/>
      <c r="FB227" s="91"/>
      <c r="FC227" s="91"/>
      <c r="FD227" s="91"/>
      <c r="FE227" s="91"/>
      <c r="FF227" s="91"/>
      <c r="FG227" s="91"/>
      <c r="FH227" s="91"/>
      <c r="FI227" s="91"/>
      <c r="FJ227" s="91"/>
      <c r="FK227" s="91"/>
      <c r="FL227" s="91"/>
      <c r="FM227" s="91"/>
      <c r="FN227" s="91"/>
      <c r="FO227" s="91"/>
      <c r="FP227" s="91"/>
      <c r="FQ227" s="91"/>
      <c r="FR227" s="91"/>
      <c r="FS227" s="91"/>
      <c r="FT227" s="91"/>
      <c r="FU227" s="91"/>
      <c r="FV227" s="91"/>
      <c r="FW227" s="91"/>
      <c r="FX227" s="91"/>
      <c r="FY227" s="91"/>
      <c r="FZ227" s="91"/>
      <c r="GA227" s="91"/>
      <c r="GB227" s="91"/>
      <c r="GC227" s="91"/>
      <c r="GD227" s="91"/>
      <c r="GE227" s="91"/>
      <c r="GF227" s="91"/>
      <c r="GG227" s="91"/>
      <c r="GH227" s="91"/>
      <c r="GI227" s="91"/>
      <c r="GJ227" s="91"/>
      <c r="GK227" s="91"/>
      <c r="GL227" s="91"/>
      <c r="GM227" s="91"/>
      <c r="GN227" s="91"/>
      <c r="GO227" s="91"/>
      <c r="GP227" s="91"/>
      <c r="GQ227" s="91"/>
      <c r="GR227" s="91"/>
      <c r="GS227" s="91"/>
      <c r="GT227" s="91"/>
      <c r="GU227" s="91"/>
      <c r="GV227" s="91"/>
      <c r="GW227" s="91"/>
      <c r="GX227" s="91"/>
      <c r="GY227" s="91"/>
      <c r="GZ227" s="91"/>
      <c r="HA227" s="91"/>
      <c r="HB227" s="91"/>
      <c r="HC227" s="91"/>
      <c r="HD227" s="91"/>
      <c r="HE227" s="91"/>
      <c r="HF227" s="91"/>
      <c r="HG227" s="91"/>
      <c r="HH227" s="91"/>
      <c r="HI227" s="91"/>
      <c r="HJ227" s="91"/>
      <c r="HK227" s="91"/>
      <c r="HL227" s="91"/>
      <c r="HM227" s="91"/>
      <c r="HN227" s="91"/>
      <c r="HO227" s="91"/>
      <c r="HP227" s="91"/>
      <c r="HQ227" s="91"/>
      <c r="HR227" s="91"/>
      <c r="HS227" s="91"/>
      <c r="HT227" s="91"/>
      <c r="HU227" s="91"/>
      <c r="HV227" s="91"/>
      <c r="HW227" s="91"/>
      <c r="HX227" s="91"/>
      <c r="HY227" s="91"/>
      <c r="HZ227" s="91"/>
      <c r="IA227" s="91"/>
      <c r="IB227" s="91"/>
      <c r="IC227" s="91"/>
      <c r="ID227" s="91"/>
      <c r="IE227" s="91"/>
      <c r="IF227" s="91"/>
      <c r="IG227" s="91"/>
      <c r="IH227" s="91"/>
      <c r="II227" s="91"/>
      <c r="IJ227" s="91"/>
      <c r="IK227" s="91"/>
      <c r="IL227" s="91"/>
      <c r="IM227" s="91"/>
      <c r="IN227" s="91"/>
      <c r="IO227" s="91"/>
      <c r="IP227" s="91"/>
      <c r="IQ227" s="91"/>
      <c r="IR227" s="91"/>
      <c r="IS227" s="91"/>
      <c r="IT227" s="91"/>
      <c r="IU227" s="91"/>
    </row>
    <row r="228" spans="1:255" ht="31.5" customHeight="1" thickBot="1" x14ac:dyDescent="0.4">
      <c r="A228" s="91"/>
      <c r="B228" s="91"/>
      <c r="C228" s="140" t="s">
        <v>277</v>
      </c>
      <c r="D228" s="141"/>
      <c r="E228" s="141"/>
      <c r="F228" s="141"/>
      <c r="G228" s="142"/>
      <c r="H228" s="137"/>
      <c r="I228" s="137"/>
      <c r="J228" s="137"/>
      <c r="K228" s="138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  <c r="AA228" s="91"/>
      <c r="AB228" s="91"/>
      <c r="AC228" s="91"/>
      <c r="AD228" s="91"/>
      <c r="AE228" s="91"/>
      <c r="AF228" s="91"/>
      <c r="AG228" s="91"/>
      <c r="AH228" s="138"/>
      <c r="AI228" s="91"/>
      <c r="AJ228" s="91"/>
      <c r="AK228" s="91"/>
      <c r="AL228" s="91"/>
      <c r="AM228" s="91"/>
      <c r="AN228" s="91"/>
      <c r="AO228" s="91"/>
      <c r="AP228" s="91"/>
      <c r="AQ228" s="91"/>
      <c r="AR228" s="91"/>
      <c r="AS228" s="91"/>
      <c r="AT228" s="91"/>
      <c r="AU228" s="138"/>
      <c r="AV228" s="91"/>
      <c r="AW228" s="138"/>
      <c r="AX228" s="91"/>
      <c r="AY228" s="91"/>
      <c r="AZ228" s="91"/>
      <c r="BA228" s="138"/>
      <c r="BB228" s="91"/>
      <c r="BC228" s="91"/>
      <c r="BD228" s="91"/>
      <c r="BE228" s="91"/>
      <c r="BF228" s="91"/>
      <c r="BG228" s="91"/>
      <c r="BH228" s="91"/>
      <c r="BI228" s="91"/>
      <c r="BJ228" s="91"/>
      <c r="BK228" s="91"/>
      <c r="BL228" s="91"/>
      <c r="BM228" s="91"/>
      <c r="BN228" s="91"/>
      <c r="BO228" s="91"/>
      <c r="BP228" s="91"/>
      <c r="BQ228" s="91"/>
      <c r="BR228" s="91"/>
      <c r="BS228" s="91"/>
      <c r="BT228" s="91"/>
      <c r="BU228" s="91"/>
      <c r="BV228" s="91"/>
      <c r="BW228" s="91"/>
      <c r="BX228" s="91"/>
      <c r="BY228" s="91"/>
      <c r="BZ228" s="91"/>
      <c r="CA228" s="91"/>
      <c r="CB228" s="91"/>
      <c r="CC228" s="91"/>
      <c r="CD228" s="91"/>
      <c r="CE228" s="91"/>
      <c r="CF228" s="91"/>
      <c r="CG228" s="91"/>
      <c r="CH228" s="91"/>
      <c r="CI228" s="91"/>
      <c r="CJ228" s="91"/>
      <c r="CK228" s="91"/>
      <c r="CL228" s="91"/>
      <c r="CM228" s="91"/>
      <c r="CN228" s="91"/>
      <c r="CO228" s="91"/>
      <c r="CP228" s="91"/>
      <c r="CQ228" s="91"/>
      <c r="CR228" s="91"/>
      <c r="CS228" s="91"/>
      <c r="CT228" s="91"/>
      <c r="CU228" s="91"/>
      <c r="CV228" s="91"/>
      <c r="CW228" s="91"/>
      <c r="CX228" s="91"/>
      <c r="CY228" s="91"/>
      <c r="CZ228" s="91"/>
      <c r="DA228" s="91"/>
      <c r="DB228" s="91"/>
      <c r="DC228" s="91"/>
      <c r="DD228" s="91"/>
      <c r="DE228" s="91"/>
      <c r="DF228" s="91"/>
      <c r="DG228" s="91"/>
      <c r="DH228" s="91"/>
      <c r="DI228" s="91"/>
      <c r="DJ228" s="91"/>
      <c r="DK228" s="91"/>
      <c r="DL228" s="91"/>
      <c r="DM228" s="91"/>
      <c r="DN228" s="91"/>
      <c r="DO228" s="91"/>
      <c r="DP228" s="91"/>
      <c r="DQ228" s="91"/>
      <c r="DR228" s="91"/>
      <c r="DS228" s="91"/>
      <c r="DT228" s="91"/>
      <c r="DU228" s="91"/>
      <c r="DV228" s="91"/>
      <c r="DW228" s="91"/>
      <c r="DX228" s="91"/>
      <c r="DY228" s="91"/>
      <c r="DZ228" s="91"/>
      <c r="EA228" s="91"/>
      <c r="EB228" s="91"/>
      <c r="EC228" s="91"/>
      <c r="ED228" s="91"/>
      <c r="EE228" s="91"/>
      <c r="EF228" s="91"/>
      <c r="EG228" s="91"/>
      <c r="EH228" s="91"/>
      <c r="EI228" s="91"/>
      <c r="EJ228" s="91"/>
      <c r="EK228" s="91"/>
      <c r="EL228" s="91"/>
      <c r="EM228" s="91"/>
      <c r="EN228" s="91"/>
      <c r="EO228" s="91"/>
      <c r="EP228" s="91"/>
      <c r="EQ228" s="91"/>
      <c r="ER228" s="91"/>
      <c r="ES228" s="91"/>
      <c r="ET228" s="91"/>
      <c r="EU228" s="91"/>
      <c r="EV228" s="91"/>
      <c r="EW228" s="91"/>
      <c r="EX228" s="91"/>
      <c r="EY228" s="91"/>
      <c r="EZ228" s="91"/>
      <c r="FA228" s="91"/>
      <c r="FB228" s="91"/>
      <c r="FC228" s="91"/>
      <c r="FD228" s="91"/>
      <c r="FE228" s="91"/>
      <c r="FF228" s="91"/>
      <c r="FG228" s="91"/>
      <c r="FH228" s="91"/>
      <c r="FI228" s="91"/>
      <c r="FJ228" s="91"/>
      <c r="FK228" s="91"/>
      <c r="FL228" s="91"/>
      <c r="FM228" s="91"/>
      <c r="FN228" s="91"/>
      <c r="FO228" s="91"/>
      <c r="FP228" s="91"/>
      <c r="FQ228" s="91"/>
      <c r="FR228" s="91"/>
      <c r="FS228" s="91"/>
      <c r="FT228" s="91"/>
      <c r="FU228" s="91"/>
      <c r="FV228" s="91"/>
      <c r="FW228" s="91"/>
      <c r="FX228" s="91"/>
      <c r="FY228" s="91"/>
      <c r="FZ228" s="91"/>
      <c r="GA228" s="91"/>
      <c r="GB228" s="91"/>
      <c r="GC228" s="91"/>
      <c r="GD228" s="91"/>
      <c r="GE228" s="91"/>
      <c r="GF228" s="91"/>
      <c r="GG228" s="91"/>
      <c r="GH228" s="91"/>
      <c r="GI228" s="91"/>
      <c r="GJ228" s="91"/>
      <c r="GK228" s="91"/>
      <c r="GL228" s="91"/>
      <c r="GM228" s="91"/>
      <c r="GN228" s="91"/>
      <c r="GO228" s="91"/>
      <c r="GP228" s="91"/>
      <c r="GQ228" s="91"/>
      <c r="GR228" s="91"/>
      <c r="GS228" s="91"/>
      <c r="GT228" s="91"/>
      <c r="GU228" s="91"/>
      <c r="GV228" s="91"/>
      <c r="GW228" s="91"/>
      <c r="GX228" s="91"/>
      <c r="GY228" s="91"/>
      <c r="GZ228" s="91"/>
      <c r="HA228" s="91"/>
      <c r="HB228" s="91"/>
      <c r="HC228" s="91"/>
      <c r="HD228" s="91"/>
      <c r="HE228" s="91"/>
      <c r="HF228" s="91"/>
      <c r="HG228" s="91"/>
      <c r="HH228" s="91"/>
      <c r="HI228" s="91"/>
      <c r="HJ228" s="91"/>
      <c r="HK228" s="91"/>
      <c r="HL228" s="91"/>
      <c r="HM228" s="91"/>
      <c r="HN228" s="91"/>
      <c r="HO228" s="91"/>
      <c r="HP228" s="91"/>
      <c r="HQ228" s="91"/>
      <c r="HR228" s="91"/>
      <c r="HS228" s="91"/>
      <c r="HT228" s="91"/>
      <c r="HU228" s="91"/>
      <c r="HV228" s="91"/>
      <c r="HW228" s="91"/>
      <c r="HX228" s="91"/>
      <c r="HY228" s="91"/>
      <c r="HZ228" s="91"/>
      <c r="IA228" s="91"/>
      <c r="IB228" s="91"/>
      <c r="IC228" s="91"/>
      <c r="ID228" s="91"/>
      <c r="IE228" s="91"/>
      <c r="IF228" s="91"/>
      <c r="IG228" s="91"/>
      <c r="IH228" s="91"/>
      <c r="II228" s="91"/>
      <c r="IJ228" s="91"/>
      <c r="IK228" s="91"/>
      <c r="IL228" s="91"/>
      <c r="IM228" s="91"/>
      <c r="IN228" s="91"/>
      <c r="IO228" s="91"/>
      <c r="IP228" s="91"/>
      <c r="IQ228" s="91"/>
      <c r="IR228" s="91"/>
      <c r="IS228" s="91"/>
      <c r="IT228" s="91"/>
      <c r="IU228" s="91"/>
    </row>
    <row r="229" spans="1:255" ht="119.25" customHeight="1" x14ac:dyDescent="0.35">
      <c r="A229" s="91"/>
      <c r="B229" s="91"/>
      <c r="C229" s="143" t="s">
        <v>278</v>
      </c>
      <c r="D229" s="143"/>
      <c r="E229" s="91"/>
      <c r="F229" s="139"/>
      <c r="G229" s="137"/>
      <c r="H229" s="137"/>
      <c r="I229" s="137"/>
      <c r="J229" s="137"/>
      <c r="K229" s="138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  <c r="AA229" s="91"/>
      <c r="AB229" s="91"/>
      <c r="AC229" s="91"/>
      <c r="AD229" s="91"/>
      <c r="AE229" s="91"/>
      <c r="AF229" s="91"/>
      <c r="AG229" s="91"/>
      <c r="AH229" s="138"/>
      <c r="AI229" s="91"/>
      <c r="AJ229" s="91"/>
      <c r="AK229" s="91"/>
      <c r="AL229" s="91"/>
      <c r="AM229" s="91"/>
      <c r="AN229" s="91"/>
      <c r="AO229" s="91"/>
      <c r="AP229" s="91"/>
      <c r="AQ229" s="91"/>
      <c r="AR229" s="91"/>
      <c r="AS229" s="91"/>
      <c r="AT229" s="91"/>
      <c r="AU229" s="138"/>
      <c r="AV229" s="91"/>
      <c r="AW229" s="138"/>
      <c r="AX229" s="91"/>
      <c r="AY229" s="91"/>
      <c r="AZ229" s="91"/>
      <c r="BA229" s="138"/>
      <c r="BB229" s="91"/>
      <c r="BC229" s="91"/>
      <c r="BD229" s="91"/>
      <c r="BE229" s="91"/>
      <c r="BF229" s="91"/>
      <c r="BG229" s="91"/>
      <c r="BH229" s="91"/>
      <c r="BI229" s="91"/>
      <c r="BJ229" s="91"/>
      <c r="BK229" s="91"/>
      <c r="BL229" s="91"/>
      <c r="BM229" s="91"/>
      <c r="BN229" s="91"/>
      <c r="BO229" s="91"/>
      <c r="BP229" s="91"/>
      <c r="BQ229" s="91"/>
      <c r="BR229" s="91"/>
      <c r="BS229" s="91"/>
      <c r="BT229" s="91"/>
      <c r="BU229" s="91"/>
      <c r="BV229" s="91"/>
      <c r="BW229" s="91"/>
      <c r="BX229" s="91"/>
      <c r="BY229" s="91"/>
      <c r="BZ229" s="91"/>
      <c r="CA229" s="91"/>
      <c r="CB229" s="91"/>
      <c r="CC229" s="91"/>
      <c r="CD229" s="91"/>
      <c r="CE229" s="91"/>
      <c r="CF229" s="91"/>
      <c r="CG229" s="91"/>
      <c r="CH229" s="91"/>
      <c r="CI229" s="91"/>
      <c r="CJ229" s="91"/>
      <c r="CK229" s="91"/>
      <c r="CL229" s="91"/>
      <c r="CM229" s="91"/>
      <c r="CN229" s="91"/>
      <c r="CO229" s="91"/>
      <c r="CP229" s="91"/>
      <c r="CQ229" s="91"/>
      <c r="CR229" s="91"/>
      <c r="CS229" s="91"/>
      <c r="CT229" s="91"/>
      <c r="CU229" s="91"/>
      <c r="CV229" s="91"/>
      <c r="CW229" s="91"/>
      <c r="CX229" s="91"/>
      <c r="CY229" s="91"/>
      <c r="CZ229" s="91"/>
      <c r="DA229" s="91"/>
      <c r="DB229" s="91"/>
      <c r="DC229" s="91"/>
      <c r="DD229" s="91"/>
      <c r="DE229" s="91"/>
      <c r="DF229" s="91"/>
      <c r="DG229" s="91"/>
      <c r="DH229" s="91"/>
      <c r="DI229" s="91"/>
      <c r="DJ229" s="91"/>
      <c r="DK229" s="91"/>
      <c r="DL229" s="91"/>
      <c r="DM229" s="91"/>
      <c r="DN229" s="91"/>
      <c r="DO229" s="91"/>
      <c r="DP229" s="91"/>
      <c r="DQ229" s="91"/>
      <c r="DR229" s="91"/>
      <c r="DS229" s="91"/>
      <c r="DT229" s="91"/>
      <c r="DU229" s="91"/>
      <c r="DV229" s="91"/>
      <c r="DW229" s="91"/>
      <c r="DX229" s="91"/>
      <c r="DY229" s="91"/>
      <c r="DZ229" s="91"/>
      <c r="EA229" s="91"/>
      <c r="EB229" s="91"/>
      <c r="EC229" s="91"/>
      <c r="ED229" s="91"/>
      <c r="EE229" s="91"/>
      <c r="EF229" s="91"/>
      <c r="EG229" s="91"/>
      <c r="EH229" s="91"/>
      <c r="EI229" s="91"/>
      <c r="EJ229" s="91"/>
      <c r="EK229" s="91"/>
      <c r="EL229" s="91"/>
      <c r="EM229" s="91"/>
      <c r="EN229" s="91"/>
      <c r="EO229" s="91"/>
      <c r="EP229" s="91"/>
      <c r="EQ229" s="91"/>
      <c r="ER229" s="91"/>
      <c r="ES229" s="91"/>
      <c r="ET229" s="91"/>
      <c r="EU229" s="91"/>
      <c r="EV229" s="91"/>
      <c r="EW229" s="91"/>
      <c r="EX229" s="91"/>
      <c r="EY229" s="91"/>
      <c r="EZ229" s="91"/>
      <c r="FA229" s="91"/>
      <c r="FB229" s="91"/>
      <c r="FC229" s="91"/>
      <c r="FD229" s="91"/>
      <c r="FE229" s="91"/>
      <c r="FF229" s="91"/>
      <c r="FG229" s="91"/>
      <c r="FH229" s="91"/>
      <c r="FI229" s="91"/>
      <c r="FJ229" s="91"/>
      <c r="FK229" s="91"/>
      <c r="FL229" s="91"/>
      <c r="FM229" s="91"/>
      <c r="FN229" s="91"/>
      <c r="FO229" s="91"/>
      <c r="FP229" s="91"/>
      <c r="FQ229" s="91"/>
      <c r="FR229" s="91"/>
      <c r="FS229" s="91"/>
      <c r="FT229" s="91"/>
      <c r="FU229" s="91"/>
      <c r="FV229" s="91"/>
      <c r="FW229" s="91"/>
      <c r="FX229" s="91"/>
      <c r="FY229" s="91"/>
      <c r="FZ229" s="91"/>
      <c r="GA229" s="91"/>
      <c r="GB229" s="91"/>
      <c r="GC229" s="91"/>
      <c r="GD229" s="91"/>
      <c r="GE229" s="91"/>
      <c r="GF229" s="91"/>
      <c r="GG229" s="91"/>
      <c r="GH229" s="91"/>
      <c r="GI229" s="91"/>
      <c r="GJ229" s="91"/>
      <c r="GK229" s="91"/>
      <c r="GL229" s="91"/>
      <c r="GM229" s="91"/>
      <c r="GN229" s="91"/>
      <c r="GO229" s="91"/>
      <c r="GP229" s="91"/>
      <c r="GQ229" s="91"/>
      <c r="GR229" s="91"/>
      <c r="GS229" s="91"/>
      <c r="GT229" s="91"/>
      <c r="GU229" s="91"/>
      <c r="GV229" s="91"/>
      <c r="GW229" s="91"/>
      <c r="GX229" s="91"/>
      <c r="GY229" s="91"/>
      <c r="GZ229" s="91"/>
      <c r="HA229" s="91"/>
      <c r="HB229" s="91"/>
      <c r="HC229" s="91"/>
      <c r="HD229" s="91"/>
      <c r="HE229" s="91"/>
      <c r="HF229" s="91"/>
      <c r="HG229" s="91"/>
      <c r="HH229" s="91"/>
      <c r="HI229" s="91"/>
      <c r="HJ229" s="91"/>
      <c r="HK229" s="91"/>
      <c r="HL229" s="91"/>
      <c r="HM229" s="91"/>
      <c r="HN229" s="91"/>
      <c r="HO229" s="91"/>
      <c r="HP229" s="91"/>
      <c r="HQ229" s="91"/>
      <c r="HR229" s="91"/>
      <c r="HS229" s="91"/>
      <c r="HT229" s="91"/>
      <c r="HU229" s="91"/>
      <c r="HV229" s="91"/>
      <c r="HW229" s="91"/>
      <c r="HX229" s="91"/>
      <c r="HY229" s="91"/>
      <c r="HZ229" s="91"/>
      <c r="IA229" s="91"/>
      <c r="IB229" s="91"/>
      <c r="IC229" s="91"/>
      <c r="ID229" s="91"/>
      <c r="IE229" s="91"/>
      <c r="IF229" s="91"/>
      <c r="IG229" s="91"/>
      <c r="IH229" s="91"/>
      <c r="II229" s="91"/>
      <c r="IJ229" s="91"/>
      <c r="IK229" s="91"/>
      <c r="IL229" s="91"/>
      <c r="IM229" s="91"/>
      <c r="IN229" s="91"/>
      <c r="IO229" s="91"/>
      <c r="IP229" s="91"/>
      <c r="IQ229" s="91"/>
      <c r="IR229" s="91"/>
      <c r="IS229" s="91"/>
      <c r="IT229" s="91"/>
      <c r="IU229" s="91"/>
    </row>
  </sheetData>
  <mergeCells count="14">
    <mergeCell ref="C129:E129"/>
    <mergeCell ref="C2:J2"/>
    <mergeCell ref="D3:J3"/>
    <mergeCell ref="D4:J4"/>
    <mergeCell ref="C118:J118"/>
    <mergeCell ref="C120:J120"/>
    <mergeCell ref="C228:G228"/>
    <mergeCell ref="C229:D229"/>
    <mergeCell ref="C130:C131"/>
    <mergeCell ref="D130:E130"/>
    <mergeCell ref="C178:G178"/>
    <mergeCell ref="C194:F194"/>
    <mergeCell ref="C205:G205"/>
    <mergeCell ref="C206:G206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56</vt:i4>
      </vt:variant>
    </vt:vector>
  </HeadingPairs>
  <TitlesOfParts>
    <vt:vector size="57" baseType="lpstr">
      <vt:lpstr>HBAF</vt:lpstr>
      <vt:lpstr>XDO_?CLASS_3?2?</vt:lpstr>
      <vt:lpstr>XDO_?FINAL_ISIN?4?</vt:lpstr>
      <vt:lpstr>XDO_?FINAL_ISIN?5?</vt:lpstr>
      <vt:lpstr>XDO_?FINAL_ISIN?6?</vt:lpstr>
      <vt:lpstr>XDO_?FINAL_ISIN?7?</vt:lpstr>
      <vt:lpstr>XDO_?FINAL_ISIN?8?</vt:lpstr>
      <vt:lpstr>XDO_?FINAL_MV?4?</vt:lpstr>
      <vt:lpstr>XDO_?FINAL_MV?5?</vt:lpstr>
      <vt:lpstr>XDO_?FINAL_MV?6?</vt:lpstr>
      <vt:lpstr>XDO_?FINAL_MV?7?</vt:lpstr>
      <vt:lpstr>XDO_?FINAL_MV?8?</vt:lpstr>
      <vt:lpstr>XDO_?FINAL_NAME?4?</vt:lpstr>
      <vt:lpstr>XDO_?FINAL_NAME?5?</vt:lpstr>
      <vt:lpstr>XDO_?FINAL_NAME?6?</vt:lpstr>
      <vt:lpstr>XDO_?FINAL_NAME?7?</vt:lpstr>
      <vt:lpstr>XDO_?FINAL_NAME?8?</vt:lpstr>
      <vt:lpstr>XDO_?FINAL_PER_NET?4?</vt:lpstr>
      <vt:lpstr>XDO_?FINAL_PER_NET?5?</vt:lpstr>
      <vt:lpstr>XDO_?FINAL_PER_NET?6?</vt:lpstr>
      <vt:lpstr>XDO_?FINAL_PER_NET?7?</vt:lpstr>
      <vt:lpstr>XDO_?FINAL_PER_NET?8?</vt:lpstr>
      <vt:lpstr>XDO_?FINAL_QUANTITE?4?</vt:lpstr>
      <vt:lpstr>XDO_?FINAL_QUANTITE?5?</vt:lpstr>
      <vt:lpstr>XDO_?FINAL_QUANTITE?6?</vt:lpstr>
      <vt:lpstr>XDO_?FINAL_QUANTITE?7?</vt:lpstr>
      <vt:lpstr>XDO_?FINAL_QUANTITE?8?</vt:lpstr>
      <vt:lpstr>XDO_?NAMCNAME?2?</vt:lpstr>
      <vt:lpstr>XDO_?NOVAL?4?</vt:lpstr>
      <vt:lpstr>XDO_?NOVAL?5?</vt:lpstr>
      <vt:lpstr>XDO_?NOVAL?6?</vt:lpstr>
      <vt:lpstr>XDO_?NOVAL?7?</vt:lpstr>
      <vt:lpstr>XDO_?NOVAL?8?</vt:lpstr>
      <vt:lpstr>XDO_?NPTF?2?</vt:lpstr>
      <vt:lpstr>XDO_?RATING?4?</vt:lpstr>
      <vt:lpstr>XDO_?RATING?5?</vt:lpstr>
      <vt:lpstr>XDO_?RATING?6?</vt:lpstr>
      <vt:lpstr>XDO_?RATING?7?</vt:lpstr>
      <vt:lpstr>XDO_?RATING?8?</vt:lpstr>
      <vt:lpstr>XDO_?REMARKS?4?</vt:lpstr>
      <vt:lpstr>XDO_?REMARKS?5?</vt:lpstr>
      <vt:lpstr>XDO_?REMARKS?6?</vt:lpstr>
      <vt:lpstr>XDO_?REMARKS?7?</vt:lpstr>
      <vt:lpstr>XDO_?REMARKS?8?</vt:lpstr>
      <vt:lpstr>XDO_?TITL?2?</vt:lpstr>
      <vt:lpstr>XDO_?YTM?4?</vt:lpstr>
      <vt:lpstr>XDO_?YTM?5?</vt:lpstr>
      <vt:lpstr>XDO_?YTM?6?</vt:lpstr>
      <vt:lpstr>XDO_?YTM?7?</vt:lpstr>
      <vt:lpstr>XDO_?YTM?8?</vt:lpstr>
      <vt:lpstr>XDO_GROUP_?G_2?2?</vt:lpstr>
      <vt:lpstr>XDO_GROUP_?G_3?2?</vt:lpstr>
      <vt:lpstr>XDO_GROUP_?G_4?4?</vt:lpstr>
      <vt:lpstr>XDO_GROUP_?G_4?5?</vt:lpstr>
      <vt:lpstr>XDO_GROUP_?G_4?6?</vt:lpstr>
      <vt:lpstr>XDO_GROUP_?G_4?7?</vt:lpstr>
      <vt:lpstr>XDO_GROUP_?G_4?8?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shilpa samant</dc:creator>
  <cp:lastModifiedBy>Vikram Patil</cp:lastModifiedBy>
  <dcterms:created xsi:type="dcterms:W3CDTF">2025-01-07T06:35:02Z</dcterms:created>
  <dcterms:modified xsi:type="dcterms:W3CDTF">2025-01-07T10:08:32Z</dcterms:modified>
</cp:coreProperties>
</file>