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9 July'24\Monthly Portfolios\HeliosMF_Monthtly Portfolio_31st July 2024_\"/>
    </mc:Choice>
  </mc:AlternateContent>
  <xr:revisionPtr revIDLastSave="0" documentId="13_ncr:1_{B257FDC7-90B9-4E82-850C-431AB6BFD8D8}" xr6:coauthVersionLast="47" xr6:coauthVersionMax="47" xr10:uidLastSave="{00000000-0000-0000-0000-000000000000}"/>
  <bookViews>
    <workbookView xWindow="-110" yWindow="-110" windowWidth="19420" windowHeight="10300" xr2:uid="{88E7AD4C-0743-4F41-8459-6DD3DFE63FBC}"/>
  </bookViews>
  <sheets>
    <sheet name="HBAF" sheetId="1" r:id="rId1"/>
  </sheets>
  <externalReferences>
    <externalReference r:id="rId2"/>
  </externalReferences>
  <definedNames>
    <definedName name="XDO_?CLASS_3?2?">HBAF!$C$8:$C$56</definedName>
    <definedName name="XDO_?FINAL_ISIN?4?">HBAF!$D$10:$D$56</definedName>
    <definedName name="XDO_?FINAL_ISIN?5?">HBAF!$D$10:$D$65</definedName>
    <definedName name="XDO_?FINAL_ISIN?6?">HBAF!$D$10:$D$70</definedName>
    <definedName name="XDO_?FINAL_ISIN?7?">HBAF!$D$10:$D$75</definedName>
    <definedName name="XDO_?FINAL_MV?4?">HBAF!$G$10:$G$56</definedName>
    <definedName name="XDO_?FINAL_MV?5?">HBAF!$G$10:$G$65</definedName>
    <definedName name="XDO_?FINAL_MV?6?">HBAF!$G$10:$G$70</definedName>
    <definedName name="XDO_?FINAL_MV?7?">HBAF!$G$10:$G$75</definedName>
    <definedName name="XDO_?FINAL_NAME?4?">HBAF!$C$10:$C$56</definedName>
    <definedName name="XDO_?FINAL_NAME?5?">HBAF!$C$10:$C$65</definedName>
    <definedName name="XDO_?FINAL_NAME?6?">HBAF!$C$10:$C$70</definedName>
    <definedName name="XDO_?FINAL_NAME?7?">HBAF!$C$10:$C$75</definedName>
    <definedName name="XDO_?FINAL_PER_NET?4?">HBAF!$H$10:$H$56</definedName>
    <definedName name="XDO_?FINAL_PER_NET?5?">HBAF!$H$10:$H$65</definedName>
    <definedName name="XDO_?FINAL_PER_NET?6?">HBAF!$H$10:$H$70</definedName>
    <definedName name="XDO_?FINAL_PER_NET?7?">HBAF!$H$10:$H$75</definedName>
    <definedName name="XDO_?FINAL_QUANTITE?4?">HBAF!$F$10:$F$56</definedName>
    <definedName name="XDO_?FINAL_QUANTITE?5?">HBAF!$F$10:$F$65</definedName>
    <definedName name="XDO_?FINAL_QUANTITE?6?">HBAF!$F$10:$F$70</definedName>
    <definedName name="XDO_?FINAL_QUANTITE?7?">HBAF!$F$10:$F$75</definedName>
    <definedName name="XDO_?NAMC?">[1]HOF!#REF!</definedName>
    <definedName name="XDO_?NAMC?1?">[1]HFCF!#REF!</definedName>
    <definedName name="XDO_?NAMC?2?">HBAF!#REF!</definedName>
    <definedName name="XDO_?NAMC?3?">[1]HFSF!#REF!</definedName>
    <definedName name="XDO_?NAMCNAME?2?">HBAF!$C$2:$C$56</definedName>
    <definedName name="XDO_?NDATE?">[1]HOF!#REF!</definedName>
    <definedName name="XDO_?NDATE?1?">[1]HFCF!#REF!</definedName>
    <definedName name="XDO_?NDATE?2?">HBAF!#REF!</definedName>
    <definedName name="XDO_?NDATE?3?">[1]HFSF!#REF!</definedName>
    <definedName name="XDO_?NNPTF?">[1]HOF!#REF!</definedName>
    <definedName name="XDO_?NNPTF?1?">[1]HFCF!#REF!</definedName>
    <definedName name="XDO_?NNPTF?2?">HBAF!#REF!</definedName>
    <definedName name="XDO_?NNPTF?3?">[1]HFSF!#REF!</definedName>
    <definedName name="XDO_?NOVAL?4?">HBAF!$B$10:$B$56</definedName>
    <definedName name="XDO_?NOVAL?5?">HBAF!$B$10:$B$65</definedName>
    <definedName name="XDO_?NOVAL?6?">HBAF!$B$10:$B$70</definedName>
    <definedName name="XDO_?NOVAL?7?">HBAF!$B$10:$B$75</definedName>
    <definedName name="XDO_?NPTF?2?">HBAF!$D$2:$D$56</definedName>
    <definedName name="XDO_?RATING?4?">HBAF!$E$10:$E$56</definedName>
    <definedName name="XDO_?RATING?5?">HBAF!$E$10:$E$65</definedName>
    <definedName name="XDO_?RATING?6?">HBAF!$E$10:$E$70</definedName>
    <definedName name="XDO_?RATING?7?">HBAF!$E$10:$E$75</definedName>
    <definedName name="XDO_?REMARKS?4?">HBAF!$K$10:$K$56</definedName>
    <definedName name="XDO_?REMARKS?5?">HBAF!$K$10:$K$65</definedName>
    <definedName name="XDO_?REMARKS?6?">HBAF!$K$10:$K$70</definedName>
    <definedName name="XDO_?REMARKS?7?">HBAF!$K$10:$K$75</definedName>
    <definedName name="XDO_?TITL?2?">HBAF!$A$8:$A$56</definedName>
    <definedName name="XDO_?YTM?4?">HBAF!$I$10:$I$56</definedName>
    <definedName name="XDO_?YTM?5?">HBAF!$I$10:$I$65</definedName>
    <definedName name="XDO_?YTM?6?">HBAF!$I$10:$I$70</definedName>
    <definedName name="XDO_?YTM?7?">HBAF!$I$10:$I$75</definedName>
    <definedName name="XDO_GROUP_?G_2?2?">HBAF!$2:$78</definedName>
    <definedName name="XDO_GROUP_?G_3?2?">HBAF!$8:$77</definedName>
    <definedName name="XDO_GROUP_?G_4?4?">HBAF!$B$10:$IV$56</definedName>
    <definedName name="XDO_GROUP_?G_4?5?">HBAF!$B$61:$IV$65</definedName>
    <definedName name="XDO_GROUP_?G_4?6?">HBAF!$B$70:$IV$70</definedName>
    <definedName name="XDO_GROUP_?G_4?7?">HBAF!$B$75:$IV$75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1" i="1" l="1"/>
  <c r="H95" i="1"/>
  <c r="G95" i="1"/>
  <c r="H78" i="1"/>
</calcChain>
</file>

<file path=xl/sharedStrings.xml><?xml version="1.0" encoding="utf-8"?>
<sst xmlns="http://schemas.openxmlformats.org/spreadsheetml/2006/main" count="436" uniqueCount="303">
  <si>
    <t>Helios Mutual Fund</t>
  </si>
  <si>
    <t>SCHEME NAME :</t>
  </si>
  <si>
    <t>Helios Balanced Advantage Fund (An open-ended dynamic asset allocation fund)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</si>
  <si>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</si>
  <si>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</si>
  <si>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</si>
  <si>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</si>
  <si>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</si>
  <si>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</si>
  <si>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</si>
  <si>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</si>
  <si>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</si>
  <si>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</si>
  <si>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</si>
  <si>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</si>
  <si>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100006</t>
  </si>
  <si>
    <t>HDFC Bank Ltd.</t>
  </si>
  <si>
    <t>INE040A01034</t>
  </si>
  <si>
    <t>Banks</t>
  </si>
  <si>
    <t>100099</t>
  </si>
  <si>
    <t>Hindustan Unilever Ltd.</t>
  </si>
  <si>
    <t>INE030A01027</t>
  </si>
  <si>
    <t>Diversified FMCG</t>
  </si>
  <si>
    <t>100012</t>
  </si>
  <si>
    <t>ICICI Bank Ltd.</t>
  </si>
  <si>
    <t>INE090A01021</t>
  </si>
  <si>
    <t>100032</t>
  </si>
  <si>
    <t>Tata Consultancy Services Ltd.</t>
  </si>
  <si>
    <t>INE467B01029</t>
  </si>
  <si>
    <t>IT - Software</t>
  </si>
  <si>
    <t>100002</t>
  </si>
  <si>
    <t>Reliance Industries Ltd.</t>
  </si>
  <si>
    <t>INE002A01018</t>
  </si>
  <si>
    <t>Petroleum Products</t>
  </si>
  <si>
    <t>100104</t>
  </si>
  <si>
    <t>Kotak Mahindra Bank Ltd.</t>
  </si>
  <si>
    <t>INE237A01028</t>
  </si>
  <si>
    <t>100706</t>
  </si>
  <si>
    <t>HDFC Life Insurance Company Ltd.</t>
  </si>
  <si>
    <t>INE795G01014</t>
  </si>
  <si>
    <t>Insurance</t>
  </si>
  <si>
    <t>100092</t>
  </si>
  <si>
    <t>Bank of Baroda</t>
  </si>
  <si>
    <t>INE028A01039</t>
  </si>
  <si>
    <t>100010</t>
  </si>
  <si>
    <t>State Bank of India</t>
  </si>
  <si>
    <t>INE062A01020</t>
  </si>
  <si>
    <t>100108</t>
  </si>
  <si>
    <t>Adani Ports and Special Economic Zone Ltd.</t>
  </si>
  <si>
    <t>INE742F01042</t>
  </si>
  <si>
    <t>Transport Infrastructure</t>
  </si>
  <si>
    <t>100095</t>
  </si>
  <si>
    <t>Bharti Airtel Ltd.</t>
  </si>
  <si>
    <t>INE397D01024</t>
  </si>
  <si>
    <t>Telecom - Services</t>
  </si>
  <si>
    <t>100872</t>
  </si>
  <si>
    <t>KPIT Technologies Ltd.</t>
  </si>
  <si>
    <t>INE04I401011</t>
  </si>
  <si>
    <t>100176</t>
  </si>
  <si>
    <t>GAIL (India) Ltd.</t>
  </si>
  <si>
    <t>INE129A01019</t>
  </si>
  <si>
    <t>Gas</t>
  </si>
  <si>
    <t>100024</t>
  </si>
  <si>
    <t>Axis Bank Ltd.</t>
  </si>
  <si>
    <t>INE238A01034</t>
  </si>
  <si>
    <t>101313</t>
  </si>
  <si>
    <t>Zomato Ltd.</t>
  </si>
  <si>
    <t>INE758T01015</t>
  </si>
  <si>
    <t>Retailing</t>
  </si>
  <si>
    <t>100684</t>
  </si>
  <si>
    <t>SBI Life Insurance Co. Ltd.</t>
  </si>
  <si>
    <t>INE123W01016</t>
  </si>
  <si>
    <t>100283</t>
  </si>
  <si>
    <t>Honeywell Automation India Ltd.</t>
  </si>
  <si>
    <t>INE671A01010</t>
  </si>
  <si>
    <t>Industrial Manufacturing</t>
  </si>
  <si>
    <t>100178</t>
  </si>
  <si>
    <t>Ambuja Cements Ltd.</t>
  </si>
  <si>
    <t>INE079A01024</t>
  </si>
  <si>
    <t>Cement &amp; Cement Products</t>
  </si>
  <si>
    <t>100181</t>
  </si>
  <si>
    <t>NTPC Ltd.</t>
  </si>
  <si>
    <t>INE733E01010</t>
  </si>
  <si>
    <t>Power</t>
  </si>
  <si>
    <t>100830</t>
  </si>
  <si>
    <t>Varun Beverages Ltd.</t>
  </si>
  <si>
    <t>INE200M01021</t>
  </si>
  <si>
    <t>Beverages</t>
  </si>
  <si>
    <t>100148</t>
  </si>
  <si>
    <t>Motilal Oswal Financial Services Ltd.</t>
  </si>
  <si>
    <t>INE338I01027</t>
  </si>
  <si>
    <t>Capital Markets</t>
  </si>
  <si>
    <t>100120</t>
  </si>
  <si>
    <t>Torrent Pharmaceuticals Ltd.</t>
  </si>
  <si>
    <t>INE685A01028</t>
  </si>
  <si>
    <t>Pharmaceuticals &amp; Biotechnology</t>
  </si>
  <si>
    <t>101623</t>
  </si>
  <si>
    <t>Piramal Pharma Ltd.</t>
  </si>
  <si>
    <t>INE0DK501011</t>
  </si>
  <si>
    <t>100906</t>
  </si>
  <si>
    <t>360 ONE WAM Ltd.</t>
  </si>
  <si>
    <t>INE466L01038</t>
  </si>
  <si>
    <t>100089</t>
  </si>
  <si>
    <t>Bharat Electronics Ltd.</t>
  </si>
  <si>
    <t>INE263A01024</t>
  </si>
  <si>
    <t>Aerospace &amp; Defense</t>
  </si>
  <si>
    <t>100284</t>
  </si>
  <si>
    <t>Dr. Lal Path labs Ltd.</t>
  </si>
  <si>
    <t>INE600L01024</t>
  </si>
  <si>
    <t>Healthcare Services</t>
  </si>
  <si>
    <t>100682</t>
  </si>
  <si>
    <t>ICICI Lombard General Insurance Company Ltd.</t>
  </si>
  <si>
    <t>INE765G01017</t>
  </si>
  <si>
    <t>100003</t>
  </si>
  <si>
    <t>Infosys Ltd.</t>
  </si>
  <si>
    <t>INE009A01021</t>
  </si>
  <si>
    <t>100773</t>
  </si>
  <si>
    <t>Hindustan Aeronautics Ltd.</t>
  </si>
  <si>
    <t>INE066F01020</t>
  </si>
  <si>
    <t>100114</t>
  </si>
  <si>
    <t>Shriram Finance Ltd.</t>
  </si>
  <si>
    <t>INE721A01013</t>
  </si>
  <si>
    <t>Finance</t>
  </si>
  <si>
    <t>100091</t>
  </si>
  <si>
    <t>Indus Towers Ltd.</t>
  </si>
  <si>
    <t>INE121J01017</t>
  </si>
  <si>
    <t>100182</t>
  </si>
  <si>
    <t>Power Grid Corporation of India Ltd.</t>
  </si>
  <si>
    <t>INE752E01010</t>
  </si>
  <si>
    <t>100477</t>
  </si>
  <si>
    <t>PNB Housing Finance Ltd.</t>
  </si>
  <si>
    <t>INE572E01012</t>
  </si>
  <si>
    <t>100042</t>
  </si>
  <si>
    <t>LIC Housing Finance Ltd.</t>
  </si>
  <si>
    <t>INE115A01026</t>
  </si>
  <si>
    <t>101213</t>
  </si>
  <si>
    <t>Mrs. Bectors Food Specialities Ltd.</t>
  </si>
  <si>
    <t>INE495P01012</t>
  </si>
  <si>
    <t>Food Products</t>
  </si>
  <si>
    <t>100775</t>
  </si>
  <si>
    <t>Lemon Tree Hotels Ltd.</t>
  </si>
  <si>
    <t>INE970X01018</t>
  </si>
  <si>
    <t>Leisure Services</t>
  </si>
  <si>
    <t>100399</t>
  </si>
  <si>
    <t>Cholamandalam Investment &amp; Finance Co. Ltd.</t>
  </si>
  <si>
    <t>INE121A01024</t>
  </si>
  <si>
    <t>100191</t>
  </si>
  <si>
    <t>Canara Bank</t>
  </si>
  <si>
    <t>INE476A01022</t>
  </si>
  <si>
    <t>100153</t>
  </si>
  <si>
    <t>Cipla Ltd.</t>
  </si>
  <si>
    <t>INE059A01026</t>
  </si>
  <si>
    <t>100022</t>
  </si>
  <si>
    <t>The Phoenix Mills Ltd.</t>
  </si>
  <si>
    <t>INE211B01039</t>
  </si>
  <si>
    <t>Realty</t>
  </si>
  <si>
    <t>100661</t>
  </si>
  <si>
    <t>Central Depository Services (I) Ltd.</t>
  </si>
  <si>
    <t>INE736A01011</t>
  </si>
  <si>
    <t>102070</t>
  </si>
  <si>
    <t>Juniper Hotels Ltd.</t>
  </si>
  <si>
    <t>INE696F01016</t>
  </si>
  <si>
    <t>101708</t>
  </si>
  <si>
    <t>Electronics Mart India Ltd.</t>
  </si>
  <si>
    <t>INE02YR01019</t>
  </si>
  <si>
    <t>100572</t>
  </si>
  <si>
    <t>Timken India Ltd.</t>
  </si>
  <si>
    <t>INE325A01013</t>
  </si>
  <si>
    <t>Industrial Products</t>
  </si>
  <si>
    <t>100293</t>
  </si>
  <si>
    <t>AIA Engineering Ltd.</t>
  </si>
  <si>
    <t>INE212H01026</t>
  </si>
  <si>
    <t>100150</t>
  </si>
  <si>
    <t>Apollo Hospitals Enterprise Ltd.</t>
  </si>
  <si>
    <t>INE437A01024</t>
  </si>
  <si>
    <t>100382</t>
  </si>
  <si>
    <t>Fortis Healthcare Ltd.</t>
  </si>
  <si>
    <t>INE061F01013</t>
  </si>
  <si>
    <t>Total</t>
  </si>
  <si>
    <t>MONEY MARKET INSTRUMENTS</t>
  </si>
  <si>
    <t>Treasury Bills</t>
  </si>
  <si>
    <t>1801155</t>
  </si>
  <si>
    <t>364 DAY T-BILL 01.08.24</t>
  </si>
  <si>
    <t>IN002023Z190</t>
  </si>
  <si>
    <t>Sovereign</t>
  </si>
  <si>
    <t>1801127</t>
  </si>
  <si>
    <t>182 DAY T-BILL 08.08.24</t>
  </si>
  <si>
    <t>IN002023Y466</t>
  </si>
  <si>
    <t>1801074</t>
  </si>
  <si>
    <t>364 DAY T-BILL 03.10.24</t>
  </si>
  <si>
    <t>IN002023Z299</t>
  </si>
  <si>
    <t>1801185</t>
  </si>
  <si>
    <t>364 DAY T-BILL 08.05.25</t>
  </si>
  <si>
    <t>IN002024Z065</t>
  </si>
  <si>
    <t>1801209</t>
  </si>
  <si>
    <t>364 DAY T-BILL 03.07.25</t>
  </si>
  <si>
    <t>IN002024Z149</t>
  </si>
  <si>
    <t>OTHERS</t>
  </si>
  <si>
    <t>TREPS / Reverse Repo Investments</t>
  </si>
  <si>
    <t>108240100</t>
  </si>
  <si>
    <t>TREPS</t>
  </si>
  <si>
    <t>Other Current Assets / (Liabilities)</t>
  </si>
  <si>
    <t>Margin amount for Derivative positions</t>
  </si>
  <si>
    <t>Net Receivable / Payable</t>
  </si>
  <si>
    <t>GRAND TOTAL (AUM)</t>
  </si>
  <si>
    <t>DERIVATIVES</t>
  </si>
  <si>
    <t>Name of the Instrument</t>
  </si>
  <si>
    <t>Long / Short</t>
  </si>
  <si>
    <t>Industry ^</t>
  </si>
  <si>
    <t>Market value 
(Rs. in Lakhs)</t>
  </si>
  <si>
    <t>Stock Futures</t>
  </si>
  <si>
    <t>Hindustan Unilever Ltd. 29-AUG-24</t>
  </si>
  <si>
    <t>Short</t>
  </si>
  <si>
    <t>Kotak Mahindra Bank Ltd. 29-AUG-24</t>
  </si>
  <si>
    <t>HDFC Life Insurance Company Ltd. 29-AUG-24</t>
  </si>
  <si>
    <t>Bank of Baroda 29-AUG-24</t>
  </si>
  <si>
    <t>Tata Consultancy Services Ltd. 29-AUG-24</t>
  </si>
  <si>
    <t>SBI Life Insurance Co. Ltd. 29-AUG-24</t>
  </si>
  <si>
    <t>Ambuja Cements Ltd. 29-AUG-24</t>
  </si>
  <si>
    <t>Reliance Industries Ltd. 29-AUG-24</t>
  </si>
  <si>
    <t>HDFC Bank Ltd. 29-AUG-24</t>
  </si>
  <si>
    <t>Indus Towers Ltd. 29-AUG-24</t>
  </si>
  <si>
    <t>LIC Housing Finance Ltd. 29-AUG-24</t>
  </si>
  <si>
    <t>Cipla Ltd. 29-AUG-24</t>
  </si>
  <si>
    <t>Derivatives Total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</si>
  <si>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</si>
  <si>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</si>
  <si>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</si>
  <si>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</t>
  </si>
  <si>
    <t>NAV History:</t>
  </si>
  <si>
    <t>Option / Plan</t>
  </si>
  <si>
    <t>NAV Rs. per unit as on June 30, 2024</t>
  </si>
  <si>
    <t>NAV Rs. per unit as on July 31, 2024</t>
  </si>
  <si>
    <t>Helios Balanced Advantage Fund - Regular Plan - Growth Option</t>
  </si>
  <si>
    <t>Helios Balanced Advantage Fund - Regular Plan - IDCW Option</t>
  </si>
  <si>
    <t>Helios Balanced Advantage Fund - Direct Plan - Growth Option</t>
  </si>
  <si>
    <t>Helios Balanced Advantage Fund - Direct Plan - IDCW Option</t>
  </si>
  <si>
    <t>Dividend History:Total dividends declared during the month ended July 31, 2024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</si>
  <si>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</si>
  <si>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</si>
  <si>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</si>
  <si>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</si>
  <si>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</si>
  <si>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</si>
  <si>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July 31, 2024.</t>
  </si>
  <si>
    <t>Investment in Repo in Corporate Debt Securities during the Month ended July 31, 2024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</si>
  <si>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</si>
  <si>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</si>
  <si>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</si>
  <si>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July 31, 2024 is 5435.99 Lakhs.</t>
  </si>
  <si>
    <t xml:space="preserve">Hedging Positions through Futures as on  31-July-2024 : </t>
  </si>
  <si>
    <t>Underlying</t>
  </si>
  <si>
    <t>Series</t>
  </si>
  <si>
    <t>Futures Price when purchased 
( Rs. Per unit)</t>
  </si>
  <si>
    <t>Current price of the contract
( Rs. Per unit)</t>
  </si>
  <si>
    <t>Margin maintained in Rs. Lakhs</t>
  </si>
  <si>
    <t>Total %age of existing assets hedged through futures: 25.10%</t>
  </si>
  <si>
    <t xml:space="preserve">For the period 01-July-2024 to 31-July-2024,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</si>
  <si>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</si>
  <si>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</si>
  <si>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</si>
  <si>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</si>
  <si>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</si>
  <si>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</si>
  <si>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</si>
  <si>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</si>
  <si>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</si>
  <si>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reported in the next table.</t>
  </si>
  <si>
    <t>Other than Hedging Positions through Futures as on 31-July-2024 :</t>
  </si>
  <si>
    <t>Total exposure due to futures (non hedging positions) as a %age of net assets : Nil</t>
  </si>
  <si>
    <t xml:space="preserve">For the period 01-July-2024 to 31-July-2024, the following details specified for non-hedging transactions through futures which have been squared off/expired : </t>
  </si>
  <si>
    <t>Hedging Position through Put Option as on 31-July-2024 :</t>
  </si>
  <si>
    <t>Number of Contracts</t>
  </si>
  <si>
    <t>Option Price when purchased (Rs. Per unit)</t>
  </si>
  <si>
    <t>Current Option Price 
( Rs. Per unit)</t>
  </si>
  <si>
    <t>Total %age of existing assets hedged through put options: Nil</t>
  </si>
  <si>
    <t>For the period 01-July-2024 to 31-July-2024, the following details specified for hedging transactions through options which have already been exercised/expired :</t>
  </si>
  <si>
    <t>Total Number of contracts entered into</t>
  </si>
  <si>
    <t>Gross Notional Value of contracts entered into Rs.</t>
  </si>
  <si>
    <t>Net Profit/Loss value on all contracts (treat premium paid as loss) Rs.</t>
  </si>
  <si>
    <t>Exposure created due to over hedging through options (quantity of hedging position exceeding the quantity of existing position being hedged) is reported in the next table.</t>
  </si>
  <si>
    <t>Other than Hedging Positions through Options as on 31-July-2024 :</t>
  </si>
  <si>
    <t>Call/Put</t>
  </si>
  <si>
    <t>Current Option Price ( Rs. Per unit)</t>
  </si>
  <si>
    <t>Total exposure through options as a % of net assets : Nil</t>
  </si>
  <si>
    <t>For the period 01-July-2024 to 31-July-2024, the following details specified for non-hedging transactions through options which have already been exercised/expired :</t>
  </si>
  <si>
    <t xml:space="preserve">Hedging Positions through Swaps as on 31-July-2024 : </t>
  </si>
  <si>
    <t>The total market value of investments in foreign securities / American Depositary Receipts / Global Depositary Receipts as on July 31, 2024 is Nil.</t>
  </si>
  <si>
    <t>Market Value includes accrued interest (if any)</t>
  </si>
  <si>
    <t>Investments in Credit Default Swap (CDS) during the period/as on July 31, 2024: Nil</t>
  </si>
  <si>
    <t>Total value and percentage of illiquid equity shares: Nil</t>
  </si>
  <si>
    <t>Funds parked in short term deposit(s) during the period / as on July 31, 2024: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</si>
  <si>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</si>
  <si>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</si>
  <si>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</si>
  <si>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This product is suitable for investors who are seeking*:</t>
  </si>
  <si>
    <t>Scheme Risk-o-meter#</t>
  </si>
  <si>
    <t>Benchmark Risk-o-meter</t>
  </si>
  <si>
    <t>As per AMFI Tier I Benchmark i.e. CRISIL Hybrid 50+50 – Moderate Total Return Index(TRI)</t>
  </si>
  <si>
    <r>
      <t>·</t>
    </r>
    <r>
      <rPr>
        <sz val="10"/>
        <rFont val="Times New Roman"/>
        <family val="1"/>
      </rPr>
      <t>    Long term wealth creation</t>
    </r>
  </si>
  <si>
    <r>
      <t>·</t>
    </r>
    <r>
      <rPr>
        <sz val="10"/>
        <rFont val="Times New Roman"/>
        <family val="1"/>
      </rPr>
      <t>    </t>
    </r>
    <r>
      <rPr>
        <sz val="10"/>
        <rFont val="Arial"/>
        <family val="2"/>
      </rPr>
      <t>Investment in a dynamically managed portfolio of equity &amp; equity related instruments and debt &amp; money market securities</t>
    </r>
  </si>
  <si>
    <t>*Investors should consult their financial advisers if in doubt about whether the product is suitable for them.</t>
  </si>
  <si>
    <t xml:space="preserve">#Please note that the above risk-o-meter is as per the product labelling of the scheme available as on the date of this communication/ disclosure. As Para 17.4 of SEBI Master Circular dated June 27,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</si>
</sst>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  <numFmt numFmtId="169" formatCode="[$-409]mmmm/yy;@"/>
    <numFmt numFmtId="170" formatCode="_(* #,##0_);_(* \(#,##0\);_(* &quot;-&quot;_);_(* @_)"/>
    <numFmt numFmtId="171" formatCode="_(* #,##0.00_);_(* \(#,##0.00\);_(* &quot;-&quot;_);_(* @_)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b/>
      <sz val="11"/>
      <color theme="1"/>
      <name val="Franklin Gothic Book"/>
      <family val="2"/>
    </font>
    <font>
      <sz val="10"/>
      <name val="Aptos Narrow"/>
      <family val="2"/>
      <scheme val="minor"/>
    </font>
    <font>
      <sz val="10"/>
      <name val="Franklin Gothic Book"/>
      <family val="2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b/>
      <sz val="10"/>
      <color indexed="8"/>
      <name val="Franklin Gothic Book"/>
      <family val="2"/>
    </font>
    <font>
      <b/>
      <sz val="10"/>
      <color rgb="FFFF0000"/>
      <name val="Franklin Gothic Book"/>
      <family val="2"/>
    </font>
    <font>
      <b/>
      <sz val="11"/>
      <name val="Aptos"/>
      <family val="2"/>
    </font>
    <font>
      <sz val="11"/>
      <name val="Aptos"/>
      <family val="2"/>
    </font>
    <font>
      <sz val="11"/>
      <name val="Symbol"/>
      <family val="1"/>
      <charset val="2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166" fontId="4" fillId="0" borderId="36" xfId="0" applyNumberFormat="1" applyFont="1" applyBorder="1"/>
    <xf numFmtId="0" fontId="11" fillId="0" borderId="0" xfId="0" applyFont="1"/>
    <xf numFmtId="164" fontId="11" fillId="0" borderId="0" xfId="1" applyFont="1"/>
    <xf numFmtId="0" fontId="7" fillId="0" borderId="29" xfId="0" applyFont="1" applyBorder="1" applyAlignment="1">
      <alignment vertical="center"/>
    </xf>
    <xf numFmtId="164" fontId="7" fillId="0" borderId="29" xfId="1" applyFont="1" applyBorder="1" applyAlignment="1">
      <alignment vertical="center"/>
    </xf>
    <xf numFmtId="164" fontId="7" fillId="0" borderId="29" xfId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29" xfId="0" applyFont="1" applyBorder="1"/>
    <xf numFmtId="164" fontId="4" fillId="0" borderId="29" xfId="1" applyFont="1" applyBorder="1"/>
    <xf numFmtId="0" fontId="7" fillId="0" borderId="29" xfId="0" applyFont="1" applyBorder="1"/>
    <xf numFmtId="164" fontId="7" fillId="0" borderId="29" xfId="1" applyFont="1" applyBorder="1"/>
    <xf numFmtId="0" fontId="12" fillId="0" borderId="0" xfId="0" applyFont="1"/>
    <xf numFmtId="0" fontId="13" fillId="0" borderId="0" xfId="0" applyFont="1" applyAlignment="1">
      <alignment vertical="top"/>
    </xf>
    <xf numFmtId="0" fontId="14" fillId="0" borderId="0" xfId="0" applyFont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6" fillId="0" borderId="4" xfId="0" applyFont="1" applyBorder="1"/>
    <xf numFmtId="168" fontId="16" fillId="0" borderId="29" xfId="0" applyNumberFormat="1" applyFont="1" applyBorder="1" applyAlignment="1">
      <alignment horizontal="center" vertical="center"/>
    </xf>
    <xf numFmtId="0" fontId="16" fillId="0" borderId="8" xfId="0" applyFont="1" applyBorder="1"/>
    <xf numFmtId="0" fontId="17" fillId="4" borderId="0" xfId="0" applyFont="1" applyFill="1"/>
    <xf numFmtId="0" fontId="14" fillId="0" borderId="4" xfId="0" applyFont="1" applyBorder="1"/>
    <xf numFmtId="0" fontId="14" fillId="0" borderId="29" xfId="0" applyFont="1" applyBorder="1" applyAlignment="1">
      <alignment horizontal="center" vertical="center"/>
    </xf>
    <xf numFmtId="0" fontId="14" fillId="0" borderId="40" xfId="0" applyFont="1" applyBorder="1" applyAlignment="1">
      <alignment wrapText="1"/>
    </xf>
    <xf numFmtId="2" fontId="14" fillId="0" borderId="41" xfId="0" applyNumberFormat="1" applyFont="1" applyBorder="1" applyAlignment="1">
      <alignment horizontal="right"/>
    </xf>
    <xf numFmtId="165" fontId="14" fillId="0" borderId="0" xfId="1" applyNumberFormat="1" applyFont="1"/>
    <xf numFmtId="0" fontId="2" fillId="0" borderId="0" xfId="2"/>
    <xf numFmtId="49" fontId="2" fillId="5" borderId="0" xfId="2" applyNumberFormat="1" applyFill="1" applyAlignment="1">
      <alignment horizontal="left"/>
    </xf>
    <xf numFmtId="0" fontId="19" fillId="0" borderId="42" xfId="0" applyFont="1" applyBorder="1"/>
    <xf numFmtId="0" fontId="19" fillId="0" borderId="43" xfId="0" applyFont="1" applyBorder="1"/>
    <xf numFmtId="0" fontId="13" fillId="0" borderId="43" xfId="0" applyFont="1" applyBorder="1"/>
    <xf numFmtId="0" fontId="13" fillId="0" borderId="44" xfId="0" applyFont="1" applyBorder="1"/>
    <xf numFmtId="0" fontId="10" fillId="0" borderId="4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10" fillId="0" borderId="39" xfId="0" applyFont="1" applyBorder="1" applyAlignment="1">
      <alignment vertical="top" wrapText="1"/>
    </xf>
    <xf numFmtId="0" fontId="13" fillId="0" borderId="4" xfId="0" applyFont="1" applyBorder="1"/>
    <xf numFmtId="169" fontId="13" fillId="0" borderId="29" xfId="0" applyNumberFormat="1" applyFont="1" applyBorder="1"/>
    <xf numFmtId="0" fontId="13" fillId="0" borderId="29" xfId="0" applyFont="1" applyBorder="1" applyAlignment="1">
      <alignment horizontal="center"/>
    </xf>
    <xf numFmtId="164" fontId="13" fillId="0" borderId="29" xfId="1" applyFont="1" applyFill="1" applyBorder="1"/>
    <xf numFmtId="164" fontId="13" fillId="0" borderId="39" xfId="1" applyFont="1" applyFill="1" applyBorder="1"/>
    <xf numFmtId="0" fontId="13" fillId="0" borderId="39" xfId="0" applyFont="1" applyBorder="1"/>
    <xf numFmtId="0" fontId="13" fillId="0" borderId="29" xfId="0" applyFont="1" applyBorder="1"/>
    <xf numFmtId="0" fontId="10" fillId="0" borderId="45" xfId="0" applyFont="1" applyBorder="1"/>
    <xf numFmtId="0" fontId="10" fillId="0" borderId="0" xfId="0" applyFont="1"/>
    <xf numFmtId="0" fontId="13" fillId="0" borderId="0" xfId="0" applyFont="1"/>
    <xf numFmtId="0" fontId="13" fillId="0" borderId="23" xfId="0" applyFont="1" applyBorder="1"/>
    <xf numFmtId="0" fontId="13" fillId="0" borderId="45" xfId="0" applyFont="1" applyBorder="1"/>
    <xf numFmtId="165" fontId="13" fillId="0" borderId="0" xfId="5" applyNumberFormat="1" applyFont="1" applyFill="1" applyBorder="1"/>
    <xf numFmtId="165" fontId="13" fillId="0" borderId="23" xfId="5" applyNumberFormat="1" applyFont="1" applyFill="1" applyBorder="1"/>
    <xf numFmtId="0" fontId="13" fillId="0" borderId="45" xfId="5" applyNumberFormat="1" applyFont="1" applyFill="1" applyBorder="1" applyAlignment="1">
      <alignment horizontal="left"/>
    </xf>
    <xf numFmtId="0" fontId="13" fillId="0" borderId="0" xfId="5" applyNumberFormat="1" applyFont="1" applyFill="1" applyBorder="1" applyAlignment="1">
      <alignment horizontal="left"/>
    </xf>
    <xf numFmtId="170" fontId="13" fillId="0" borderId="0" xfId="5" applyNumberFormat="1" applyFont="1" applyFill="1" applyBorder="1"/>
    <xf numFmtId="0" fontId="13" fillId="0" borderId="46" xfId="0" applyFont="1" applyBorder="1"/>
    <xf numFmtId="0" fontId="13" fillId="0" borderId="6" xfId="0" applyFont="1" applyBorder="1"/>
    <xf numFmtId="0" fontId="13" fillId="0" borderId="47" xfId="0" applyFont="1" applyBorder="1"/>
    <xf numFmtId="165" fontId="13" fillId="0" borderId="0" xfId="1" applyNumberFormat="1" applyFont="1" applyFill="1" applyBorder="1"/>
    <xf numFmtId="0" fontId="13" fillId="0" borderId="48" xfId="0" applyFont="1" applyBorder="1" applyAlignment="1">
      <alignment vertical="top"/>
    </xf>
    <xf numFmtId="0" fontId="13" fillId="0" borderId="49" xfId="0" applyFont="1" applyBorder="1" applyAlignment="1">
      <alignment vertical="top"/>
    </xf>
    <xf numFmtId="165" fontId="13" fillId="0" borderId="49" xfId="1" applyNumberFormat="1" applyFont="1" applyFill="1" applyBorder="1"/>
    <xf numFmtId="165" fontId="13" fillId="0" borderId="49" xfId="5" applyNumberFormat="1" applyFont="1" applyFill="1" applyBorder="1" applyAlignment="1">
      <alignment vertical="top"/>
    </xf>
    <xf numFmtId="165" fontId="13" fillId="0" borderId="50" xfId="5" applyNumberFormat="1" applyFont="1" applyFill="1" applyBorder="1" applyAlignment="1">
      <alignment vertical="top"/>
    </xf>
    <xf numFmtId="4" fontId="13" fillId="0" borderId="0" xfId="0" applyNumberFormat="1" applyFont="1"/>
    <xf numFmtId="4" fontId="13" fillId="0" borderId="23" xfId="0" applyNumberFormat="1" applyFont="1" applyBorder="1"/>
    <xf numFmtId="0" fontId="19" fillId="0" borderId="0" xfId="0" applyFont="1"/>
    <xf numFmtId="171" fontId="13" fillId="0" borderId="0" xfId="0" applyNumberFormat="1" applyFont="1"/>
    <xf numFmtId="164" fontId="13" fillId="0" borderId="23" xfId="0" applyNumberFormat="1" applyFont="1" applyBorder="1"/>
    <xf numFmtId="0" fontId="20" fillId="0" borderId="45" xfId="0" applyFont="1" applyBorder="1"/>
    <xf numFmtId="0" fontId="20" fillId="0" borderId="0" xfId="0" applyFont="1"/>
    <xf numFmtId="0" fontId="19" fillId="0" borderId="45" xfId="0" applyFont="1" applyBorder="1"/>
    <xf numFmtId="0" fontId="13" fillId="0" borderId="45" xfId="0" applyFont="1" applyBorder="1" applyAlignment="1">
      <alignment horizontal="left"/>
    </xf>
    <xf numFmtId="10" fontId="13" fillId="0" borderId="0" xfId="6" applyNumberFormat="1" applyFont="1" applyFill="1" applyBorder="1" applyAlignment="1">
      <alignment horizontal="left"/>
    </xf>
    <xf numFmtId="0" fontId="7" fillId="0" borderId="45" xfId="0" applyFont="1" applyBorder="1"/>
    <xf numFmtId="0" fontId="13" fillId="0" borderId="48" xfId="0" applyFont="1" applyBorder="1"/>
    <xf numFmtId="0" fontId="13" fillId="0" borderId="49" xfId="0" applyFont="1" applyBorder="1"/>
    <xf numFmtId="0" fontId="13" fillId="0" borderId="50" xfId="0" applyFont="1" applyBorder="1"/>
    <xf numFmtId="0" fontId="14" fillId="0" borderId="42" xfId="0" applyFont="1" applyBorder="1"/>
    <xf numFmtId="0" fontId="14" fillId="0" borderId="43" xfId="0" applyFont="1" applyBorder="1"/>
    <xf numFmtId="0" fontId="14" fillId="0" borderId="44" xfId="0" applyFont="1" applyBorder="1"/>
    <xf numFmtId="0" fontId="6" fillId="0" borderId="0" xfId="0" applyFont="1"/>
    <xf numFmtId="0" fontId="14" fillId="0" borderId="23" xfId="0" applyFont="1" applyBorder="1"/>
    <xf numFmtId="0" fontId="14" fillId="0" borderId="45" xfId="0" applyFont="1" applyBorder="1"/>
    <xf numFmtId="0" fontId="14" fillId="0" borderId="48" xfId="0" applyFont="1" applyBorder="1"/>
    <xf numFmtId="0" fontId="14" fillId="0" borderId="49" xfId="0" applyFont="1" applyBorder="1"/>
    <xf numFmtId="0" fontId="14" fillId="0" borderId="50" xfId="0" applyFont="1" applyBorder="1"/>
    <xf numFmtId="49" fontId="18" fillId="5" borderId="0" xfId="4" applyNumberFormat="1" applyFont="1" applyFill="1" applyAlignment="1">
      <alignment horizontal="left"/>
    </xf>
    <xf numFmtId="0" fontId="21" fillId="0" borderId="51" xfId="0" applyFont="1" applyBorder="1" applyAlignment="1">
      <alignment vertical="center" wrapText="1"/>
    </xf>
    <xf numFmtId="165" fontId="13" fillId="0" borderId="0" xfId="1" applyNumberFormat="1" applyFont="1"/>
    <xf numFmtId="164" fontId="13" fillId="0" borderId="0" xfId="1" applyFont="1"/>
    <xf numFmtId="166" fontId="13" fillId="0" borderId="0" xfId="0" applyNumberFormat="1" applyFont="1"/>
    <xf numFmtId="0" fontId="22" fillId="0" borderId="52" xfId="0" applyFont="1" applyBorder="1" applyAlignment="1">
      <alignment vertical="center" wrapText="1"/>
    </xf>
    <xf numFmtId="0" fontId="21" fillId="0" borderId="53" xfId="0" applyFont="1" applyBorder="1" applyAlignment="1">
      <alignment vertical="center" wrapText="1"/>
    </xf>
    <xf numFmtId="0" fontId="23" fillId="0" borderId="53" xfId="0" applyFont="1" applyBorder="1" applyAlignment="1">
      <alignment horizontal="justify" vertical="center" wrapText="1"/>
    </xf>
    <xf numFmtId="0" fontId="23" fillId="0" borderId="52" xfId="0" applyFont="1" applyBorder="1" applyAlignment="1">
      <alignment horizontal="justify" vertical="center" wrapText="1"/>
    </xf>
    <xf numFmtId="0" fontId="6" fillId="0" borderId="5" xfId="0" applyFont="1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0" borderId="38" xfId="0" applyFont="1" applyBorder="1" applyAlignment="1">
      <alignment horizontal="left" wrapText="1"/>
    </xf>
    <xf numFmtId="0" fontId="21" fillId="0" borderId="51" xfId="0" applyFont="1" applyBorder="1" applyAlignment="1">
      <alignment vertical="top" wrapText="1"/>
    </xf>
    <xf numFmtId="0" fontId="21" fillId="0" borderId="53" xfId="0" applyFont="1" applyBorder="1" applyAlignment="1">
      <alignment vertical="top" wrapText="1"/>
    </xf>
    <xf numFmtId="0" fontId="21" fillId="0" borderId="52" xfId="0" applyFont="1" applyBorder="1" applyAlignment="1">
      <alignment vertical="top" wrapText="1"/>
    </xf>
    <xf numFmtId="0" fontId="22" fillId="0" borderId="51" xfId="0" applyFont="1" applyBorder="1" applyAlignment="1">
      <alignment vertical="center" wrapText="1"/>
    </xf>
    <xf numFmtId="0" fontId="22" fillId="0" borderId="53" xfId="0" applyFont="1" applyBorder="1" applyAlignment="1">
      <alignment vertical="center" wrapText="1"/>
    </xf>
    <xf numFmtId="0" fontId="22" fillId="0" borderId="5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3" fillId="0" borderId="46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47" xfId="0" applyFont="1" applyBorder="1" applyAlignment="1">
      <alignment horizontal="center" vertical="top" wrapText="1"/>
    </xf>
    <xf numFmtId="0" fontId="13" fillId="0" borderId="46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47" xfId="0" applyFont="1" applyBorder="1" applyAlignment="1">
      <alignment horizontal="left"/>
    </xf>
    <xf numFmtId="0" fontId="21" fillId="0" borderId="51" xfId="0" applyFont="1" applyBorder="1" applyAlignment="1">
      <alignment vertical="center" wrapText="1"/>
    </xf>
    <xf numFmtId="0" fontId="21" fillId="0" borderId="52" xfId="0" applyFont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9" fillId="6" borderId="12" xfId="3" applyFont="1" applyFill="1" applyBorder="1" applyAlignment="1">
      <alignment vertical="center"/>
    </xf>
    <xf numFmtId="0" fontId="9" fillId="6" borderId="13" xfId="3" applyFont="1" applyFill="1" applyBorder="1" applyAlignment="1">
      <alignment vertical="center"/>
    </xf>
    <xf numFmtId="0" fontId="9" fillId="6" borderId="14" xfId="0" applyFont="1" applyFill="1" applyBorder="1" applyAlignment="1">
      <alignment vertical="center"/>
    </xf>
    <xf numFmtId="165" fontId="9" fillId="6" borderId="14" xfId="1" applyNumberFormat="1" applyFont="1" applyFill="1" applyBorder="1" applyAlignment="1">
      <alignment vertical="center"/>
    </xf>
    <xf numFmtId="164" fontId="9" fillId="6" borderId="14" xfId="1" applyFont="1" applyFill="1" applyBorder="1" applyAlignment="1">
      <alignment vertical="center" wrapText="1"/>
    </xf>
    <xf numFmtId="164" fontId="9" fillId="6" borderId="15" xfId="1" applyFont="1" applyFill="1" applyBorder="1" applyAlignment="1">
      <alignment vertical="center"/>
    </xf>
    <xf numFmtId="164" fontId="9" fillId="6" borderId="16" xfId="1" applyFont="1" applyFill="1" applyBorder="1" applyAlignment="1">
      <alignment vertical="center"/>
    </xf>
    <xf numFmtId="0" fontId="6" fillId="6" borderId="37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49" fontId="18" fillId="7" borderId="14" xfId="4" applyNumberFormat="1" applyFont="1" applyFill="1" applyBorder="1" applyAlignment="1">
      <alignment horizontal="center" vertical="center"/>
    </xf>
    <xf numFmtId="49" fontId="18" fillId="7" borderId="16" xfId="4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49" fontId="18" fillId="7" borderId="29" xfId="4" applyNumberFormat="1" applyFont="1" applyFill="1" applyBorder="1" applyAlignment="1">
      <alignment horizontal="center" vertical="center"/>
    </xf>
    <xf numFmtId="49" fontId="18" fillId="7" borderId="39" xfId="4" applyNumberFormat="1" applyFont="1" applyFill="1" applyBorder="1" applyAlignment="1">
      <alignment horizontal="center" vertical="center"/>
    </xf>
  </cellXfs>
  <cellStyles count="7">
    <cellStyle name="Comma" xfId="1" builtinId="3"/>
    <cellStyle name="Comma 2" xfId="5" xr:uid="{3F52A2E0-C658-48D2-9409-C382D535D7B2}"/>
    <cellStyle name="Explanatory Text" xfId="2" builtinId="53"/>
    <cellStyle name="Normal" xfId="0" builtinId="0"/>
    <cellStyle name="Normal 2" xfId="4" xr:uid="{FC6488B9-49D2-48F2-8354-60B0090FEA7B}"/>
    <cellStyle name="Percent 2" xfId="6" xr:uid="{96DC73D4-005A-430E-8236-6DDA9E701EA8}"/>
    <cellStyle name="Style 1" xfId="3" xr:uid="{D1C8EAE7-2BB5-44D3-AE2F-983DEA4B73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42333</xdr:colOff>
      <xdr:row>207</xdr:row>
      <xdr:rowOff>9525</xdr:rowOff>
    </xdr:from>
    <xdr:to>
      <xdr:col>3</xdr:col>
      <xdr:colOff>1318683</xdr:colOff>
      <xdr:row>210</xdr:row>
      <xdr:rowOff>342900</xdr:rowOff>
    </xdr:to>
    <xdr:pic>
      <xdr:nvPicPr>
        <xdr:cNvPr id="2" name="Picture 1" descr="A close-up of a risk gauge&#10;&#10;Description automatically generated">
          <a:extLst>
            <a:ext uri="{FF2B5EF4-FFF2-40B4-BE49-F238E27FC236}">
              <a16:creationId xmlns:a16="http://schemas.microsoft.com/office/drawing/2014/main" id="{6003864A-FBB2-408B-ABC6-0F6F5AA03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2722" y="38031914"/>
          <a:ext cx="1276350" cy="87665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28224</xdr:colOff>
      <xdr:row>207</xdr:row>
      <xdr:rowOff>35277</xdr:rowOff>
    </xdr:from>
    <xdr:to>
      <xdr:col>4</xdr:col>
      <xdr:colOff>1594558</xdr:colOff>
      <xdr:row>210</xdr:row>
      <xdr:rowOff>564443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A5DA3AC4-2F8A-40CE-88F8-8F5DA2C17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37391" y="38057666"/>
          <a:ext cx="1566334" cy="1072444"/>
        </a:xfrm>
        <a:prstGeom prst="rect">
          <a:avLst/>
        </a:prstGeom>
        <a:ln w="9525" cap="sq">
          <a:solidFill>
            <a:schemeClr val="tx1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4-25\July%202024\Monthly%2031-July-2024_\Final%20Portfolio\HeliosMF_Monthtly%20Portfolio_31st%20July%202024_.xls" TargetMode="External"/><Relationship Id="rId1" Type="http://schemas.openxmlformats.org/officeDocument/2006/relationships/externalLinkPath" Target="HeliosMF_Monthtly%20Portfolio_31st%20July%20202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7CA58-DFD3-43B2-AC88-F90DFD5E53DF}">
  <sheetPr codeName="Sheet1"/>
  <dimension ref="A1:BB214"/>
  <sheetViews>
    <sheetView showGridLines="0" tabSelected="1" zoomScale="90" zoomScaleNormal="90" workbookViewId="0">
      <pane ySplit="6" topLeftCell="A7" activePane="bottomLeft" state="frozen"/>
      <selection pane="bottomLeft" activeCell="D12" sqref="D12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154" t="s">
        <v>0</v>
      </c>
      <c r="D2" s="155"/>
      <c r="E2" s="155"/>
      <c r="F2" s="155"/>
      <c r="G2" s="155"/>
      <c r="H2" s="155"/>
      <c r="I2" s="155"/>
      <c r="J2" s="156"/>
    </row>
    <row r="3" spans="1:54" x14ac:dyDescent="0.35">
      <c r="C3" s="7" t="s">
        <v>1</v>
      </c>
      <c r="D3" s="132" t="s">
        <v>2</v>
      </c>
      <c r="E3" s="133"/>
      <c r="F3" s="133"/>
      <c r="G3" s="133"/>
      <c r="H3" s="133"/>
      <c r="I3" s="133"/>
      <c r="J3" s="134"/>
    </row>
    <row r="4" spans="1:54" ht="14" thickBot="1" x14ac:dyDescent="0.4">
      <c r="C4" s="8" t="s">
        <v>3</v>
      </c>
      <c r="D4" s="135">
        <v>45504</v>
      </c>
      <c r="E4" s="136"/>
      <c r="F4" s="136"/>
      <c r="G4" s="136"/>
      <c r="H4" s="136"/>
      <c r="I4" s="136"/>
      <c r="J4" s="137"/>
    </row>
    <row r="5" spans="1:54" ht="14" thickBot="1" x14ac:dyDescent="0.4">
      <c r="C5" s="9"/>
    </row>
    <row r="6" spans="1:54" ht="26" x14ac:dyDescent="0.35">
      <c r="C6" s="157" t="s">
        <v>4</v>
      </c>
      <c r="D6" s="158" t="s">
        <v>5</v>
      </c>
      <c r="E6" s="159" t="s">
        <v>6</v>
      </c>
      <c r="F6" s="160" t="s">
        <v>7</v>
      </c>
      <c r="G6" s="161" t="s">
        <v>8</v>
      </c>
      <c r="H6" s="161" t="s">
        <v>9</v>
      </c>
      <c r="I6" s="162" t="s">
        <v>10</v>
      </c>
      <c r="J6" s="163" t="s">
        <v>11</v>
      </c>
      <c r="K6" s="12" t="s">
        <v>12</v>
      </c>
    </row>
    <row r="7" spans="1:54" x14ac:dyDescent="0.35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5">
      <c r="A8" s="21"/>
      <c r="B8" s="22"/>
      <c r="C8" s="23" t="s">
        <v>13</v>
      </c>
      <c r="D8" s="24"/>
      <c r="E8" s="25"/>
      <c r="F8" s="26"/>
      <c r="G8" s="27"/>
      <c r="H8" s="27"/>
      <c r="I8" s="28"/>
      <c r="J8" s="29"/>
      <c r="K8" s="30"/>
    </row>
    <row r="9" spans="1:54" x14ac:dyDescent="0.35">
      <c r="C9" s="31" t="s">
        <v>14</v>
      </c>
      <c r="D9" s="24"/>
      <c r="E9" s="25"/>
      <c r="F9" s="26"/>
      <c r="G9" s="27"/>
      <c r="H9" s="27"/>
      <c r="I9" s="28"/>
      <c r="J9" s="29"/>
      <c r="K9" s="30"/>
    </row>
    <row r="10" spans="1:54" x14ac:dyDescent="0.35">
      <c r="B10" s="1" t="s">
        <v>15</v>
      </c>
      <c r="C10" s="13" t="s">
        <v>16</v>
      </c>
      <c r="D10" s="24" t="s">
        <v>17</v>
      </c>
      <c r="E10" s="25" t="s">
        <v>18</v>
      </c>
      <c r="F10" s="26">
        <v>121088</v>
      </c>
      <c r="G10" s="27">
        <v>1956.48</v>
      </c>
      <c r="H10" s="27">
        <v>9.0299999999999994</v>
      </c>
      <c r="I10" s="28"/>
      <c r="J10" s="29"/>
      <c r="K10" s="30"/>
    </row>
    <row r="11" spans="1:54" x14ac:dyDescent="0.35">
      <c r="B11" s="1" t="s">
        <v>19</v>
      </c>
      <c r="C11" s="13" t="s">
        <v>20</v>
      </c>
      <c r="D11" s="24" t="s">
        <v>21</v>
      </c>
      <c r="E11" s="25" t="s">
        <v>22</v>
      </c>
      <c r="F11" s="26">
        <v>43200</v>
      </c>
      <c r="G11" s="27">
        <v>1168.8399999999999</v>
      </c>
      <c r="H11" s="27">
        <v>5.4</v>
      </c>
      <c r="I11" s="28"/>
      <c r="J11" s="29"/>
      <c r="K11" s="30"/>
    </row>
    <row r="12" spans="1:54" x14ac:dyDescent="0.35">
      <c r="B12" s="1" t="s">
        <v>23</v>
      </c>
      <c r="C12" s="13" t="s">
        <v>24</v>
      </c>
      <c r="D12" s="24" t="s">
        <v>25</v>
      </c>
      <c r="E12" s="25" t="s">
        <v>18</v>
      </c>
      <c r="F12" s="26">
        <v>77910</v>
      </c>
      <c r="G12" s="27">
        <v>946.53</v>
      </c>
      <c r="H12" s="27">
        <v>4.37</v>
      </c>
      <c r="I12" s="28"/>
      <c r="J12" s="29"/>
      <c r="K12" s="30"/>
    </row>
    <row r="13" spans="1:54" x14ac:dyDescent="0.35">
      <c r="B13" s="1" t="s">
        <v>26</v>
      </c>
      <c r="C13" s="13" t="s">
        <v>27</v>
      </c>
      <c r="D13" s="24" t="s">
        <v>28</v>
      </c>
      <c r="E13" s="25" t="s">
        <v>29</v>
      </c>
      <c r="F13" s="26">
        <v>19425</v>
      </c>
      <c r="G13" s="27">
        <v>851.85</v>
      </c>
      <c r="H13" s="27">
        <v>3.93</v>
      </c>
      <c r="I13" s="28"/>
      <c r="J13" s="29"/>
      <c r="K13" s="30"/>
    </row>
    <row r="14" spans="1:54" x14ac:dyDescent="0.35">
      <c r="B14" s="1" t="s">
        <v>30</v>
      </c>
      <c r="C14" s="13" t="s">
        <v>31</v>
      </c>
      <c r="D14" s="24" t="s">
        <v>32</v>
      </c>
      <c r="E14" s="25" t="s">
        <v>33</v>
      </c>
      <c r="F14" s="26">
        <v>27500</v>
      </c>
      <c r="G14" s="27">
        <v>827.98</v>
      </c>
      <c r="H14" s="27">
        <v>3.82</v>
      </c>
      <c r="I14" s="28"/>
      <c r="J14" s="29"/>
      <c r="K14" s="30"/>
    </row>
    <row r="15" spans="1:54" x14ac:dyDescent="0.35">
      <c r="B15" s="1" t="s">
        <v>34</v>
      </c>
      <c r="C15" s="13" t="s">
        <v>35</v>
      </c>
      <c r="D15" s="24" t="s">
        <v>36</v>
      </c>
      <c r="E15" s="25" t="s">
        <v>18</v>
      </c>
      <c r="F15" s="26">
        <v>43200</v>
      </c>
      <c r="G15" s="27">
        <v>781.01</v>
      </c>
      <c r="H15" s="27">
        <v>3.61</v>
      </c>
      <c r="I15" s="28"/>
      <c r="J15" s="29"/>
      <c r="K15" s="30"/>
    </row>
    <row r="16" spans="1:54" x14ac:dyDescent="0.35">
      <c r="B16" s="1" t="s">
        <v>37</v>
      </c>
      <c r="C16" s="13" t="s">
        <v>38</v>
      </c>
      <c r="D16" s="24" t="s">
        <v>39</v>
      </c>
      <c r="E16" s="25" t="s">
        <v>40</v>
      </c>
      <c r="F16" s="26">
        <v>93500</v>
      </c>
      <c r="G16" s="27">
        <v>668.99</v>
      </c>
      <c r="H16" s="27">
        <v>3.09</v>
      </c>
      <c r="I16" s="28"/>
      <c r="J16" s="29"/>
      <c r="K16" s="30"/>
    </row>
    <row r="17" spans="2:11" x14ac:dyDescent="0.35">
      <c r="B17" s="1" t="s">
        <v>41</v>
      </c>
      <c r="C17" s="13" t="s">
        <v>42</v>
      </c>
      <c r="D17" s="24" t="s">
        <v>43</v>
      </c>
      <c r="E17" s="25" t="s">
        <v>18</v>
      </c>
      <c r="F17" s="26">
        <v>245700</v>
      </c>
      <c r="G17" s="27">
        <v>623.22</v>
      </c>
      <c r="H17" s="27">
        <v>2.88</v>
      </c>
      <c r="I17" s="28"/>
      <c r="J17" s="29"/>
      <c r="K17" s="30"/>
    </row>
    <row r="18" spans="2:11" x14ac:dyDescent="0.35">
      <c r="B18" s="1" t="s">
        <v>44</v>
      </c>
      <c r="C18" s="13" t="s">
        <v>45</v>
      </c>
      <c r="D18" s="24" t="s">
        <v>46</v>
      </c>
      <c r="E18" s="25" t="s">
        <v>18</v>
      </c>
      <c r="F18" s="26">
        <v>62502</v>
      </c>
      <c r="G18" s="27">
        <v>545.27</v>
      </c>
      <c r="H18" s="27">
        <v>2.52</v>
      </c>
      <c r="I18" s="28"/>
      <c r="J18" s="29"/>
      <c r="K18" s="30"/>
    </row>
    <row r="19" spans="2:11" x14ac:dyDescent="0.35">
      <c r="B19" s="1" t="s">
        <v>47</v>
      </c>
      <c r="C19" s="13" t="s">
        <v>48</v>
      </c>
      <c r="D19" s="24" t="s">
        <v>49</v>
      </c>
      <c r="E19" s="25" t="s">
        <v>50</v>
      </c>
      <c r="F19" s="26">
        <v>33710</v>
      </c>
      <c r="G19" s="27">
        <v>529.21</v>
      </c>
      <c r="H19" s="27">
        <v>2.44</v>
      </c>
      <c r="I19" s="28"/>
      <c r="J19" s="29"/>
      <c r="K19" s="30"/>
    </row>
    <row r="20" spans="2:11" x14ac:dyDescent="0.35">
      <c r="B20" s="1" t="s">
        <v>51</v>
      </c>
      <c r="C20" s="13" t="s">
        <v>52</v>
      </c>
      <c r="D20" s="24" t="s">
        <v>53</v>
      </c>
      <c r="E20" s="25" t="s">
        <v>54</v>
      </c>
      <c r="F20" s="26">
        <v>30095</v>
      </c>
      <c r="G20" s="27">
        <v>448.88</v>
      </c>
      <c r="H20" s="27">
        <v>2.0699999999999998</v>
      </c>
      <c r="I20" s="28"/>
      <c r="J20" s="29"/>
      <c r="K20" s="30"/>
    </row>
    <row r="21" spans="2:11" x14ac:dyDescent="0.35">
      <c r="B21" s="1" t="s">
        <v>55</v>
      </c>
      <c r="C21" s="13" t="s">
        <v>56</v>
      </c>
      <c r="D21" s="24" t="s">
        <v>57</v>
      </c>
      <c r="E21" s="25" t="s">
        <v>29</v>
      </c>
      <c r="F21" s="26">
        <v>23690</v>
      </c>
      <c r="G21" s="27">
        <v>436.51</v>
      </c>
      <c r="H21" s="27">
        <v>2.02</v>
      </c>
      <c r="I21" s="28"/>
      <c r="J21" s="29"/>
      <c r="K21" s="30"/>
    </row>
    <row r="22" spans="2:11" x14ac:dyDescent="0.35">
      <c r="B22" s="1" t="s">
        <v>58</v>
      </c>
      <c r="C22" s="13" t="s">
        <v>59</v>
      </c>
      <c r="D22" s="24" t="s">
        <v>60</v>
      </c>
      <c r="E22" s="25" t="s">
        <v>61</v>
      </c>
      <c r="F22" s="26">
        <v>179875</v>
      </c>
      <c r="G22" s="27">
        <v>433.44</v>
      </c>
      <c r="H22" s="27">
        <v>2</v>
      </c>
      <c r="I22" s="28"/>
      <c r="J22" s="29"/>
      <c r="K22" s="30"/>
    </row>
    <row r="23" spans="2:11" x14ac:dyDescent="0.35">
      <c r="B23" s="1" t="s">
        <v>62</v>
      </c>
      <c r="C23" s="13" t="s">
        <v>63</v>
      </c>
      <c r="D23" s="24" t="s">
        <v>64</v>
      </c>
      <c r="E23" s="25" t="s">
        <v>18</v>
      </c>
      <c r="F23" s="26">
        <v>36358</v>
      </c>
      <c r="G23" s="27">
        <v>423.97</v>
      </c>
      <c r="H23" s="27">
        <v>1.96</v>
      </c>
      <c r="I23" s="28"/>
      <c r="J23" s="29"/>
      <c r="K23" s="30"/>
    </row>
    <row r="24" spans="2:11" x14ac:dyDescent="0.35">
      <c r="B24" s="1" t="s">
        <v>65</v>
      </c>
      <c r="C24" s="13" t="s">
        <v>66</v>
      </c>
      <c r="D24" s="24" t="s">
        <v>67</v>
      </c>
      <c r="E24" s="25" t="s">
        <v>68</v>
      </c>
      <c r="F24" s="26">
        <v>171621</v>
      </c>
      <c r="G24" s="27">
        <v>393.78</v>
      </c>
      <c r="H24" s="27">
        <v>1.82</v>
      </c>
      <c r="I24" s="28"/>
      <c r="J24" s="29"/>
      <c r="K24" s="30"/>
    </row>
    <row r="25" spans="2:11" x14ac:dyDescent="0.35">
      <c r="B25" s="1" t="s">
        <v>69</v>
      </c>
      <c r="C25" s="13" t="s">
        <v>70</v>
      </c>
      <c r="D25" s="24" t="s">
        <v>71</v>
      </c>
      <c r="E25" s="25" t="s">
        <v>40</v>
      </c>
      <c r="F25" s="26">
        <v>19875</v>
      </c>
      <c r="G25" s="27">
        <v>348.54</v>
      </c>
      <c r="H25" s="27">
        <v>1.61</v>
      </c>
      <c r="I25" s="28"/>
      <c r="J25" s="29"/>
      <c r="K25" s="30"/>
    </row>
    <row r="26" spans="2:11" x14ac:dyDescent="0.35">
      <c r="B26" s="1" t="s">
        <v>72</v>
      </c>
      <c r="C26" s="13" t="s">
        <v>73</v>
      </c>
      <c r="D26" s="24" t="s">
        <v>74</v>
      </c>
      <c r="E26" s="25" t="s">
        <v>75</v>
      </c>
      <c r="F26" s="26">
        <v>628</v>
      </c>
      <c r="G26" s="27">
        <v>341.99</v>
      </c>
      <c r="H26" s="27">
        <v>1.58</v>
      </c>
      <c r="I26" s="28"/>
      <c r="J26" s="29"/>
      <c r="K26" s="30"/>
    </row>
    <row r="27" spans="2:11" x14ac:dyDescent="0.35">
      <c r="B27" s="1" t="s">
        <v>76</v>
      </c>
      <c r="C27" s="13" t="s">
        <v>77</v>
      </c>
      <c r="D27" s="24" t="s">
        <v>78</v>
      </c>
      <c r="E27" s="25" t="s">
        <v>79</v>
      </c>
      <c r="F27" s="26">
        <v>46800</v>
      </c>
      <c r="G27" s="27">
        <v>318.22000000000003</v>
      </c>
      <c r="H27" s="27">
        <v>1.47</v>
      </c>
      <c r="I27" s="28"/>
      <c r="J27" s="29"/>
      <c r="K27" s="30"/>
    </row>
    <row r="28" spans="2:11" x14ac:dyDescent="0.35">
      <c r="B28" s="1" t="s">
        <v>80</v>
      </c>
      <c r="C28" s="13" t="s">
        <v>81</v>
      </c>
      <c r="D28" s="24" t="s">
        <v>82</v>
      </c>
      <c r="E28" s="25" t="s">
        <v>83</v>
      </c>
      <c r="F28" s="26">
        <v>67491</v>
      </c>
      <c r="G28" s="27">
        <v>280.76</v>
      </c>
      <c r="H28" s="27">
        <v>1.3</v>
      </c>
      <c r="I28" s="28"/>
      <c r="J28" s="29"/>
      <c r="K28" s="30"/>
    </row>
    <row r="29" spans="2:11" x14ac:dyDescent="0.35">
      <c r="B29" s="1" t="s">
        <v>84</v>
      </c>
      <c r="C29" s="13" t="s">
        <v>85</v>
      </c>
      <c r="D29" s="24" t="s">
        <v>86</v>
      </c>
      <c r="E29" s="25" t="s">
        <v>87</v>
      </c>
      <c r="F29" s="26">
        <v>17478</v>
      </c>
      <c r="G29" s="27">
        <v>275.7</v>
      </c>
      <c r="H29" s="27">
        <v>1.27</v>
      </c>
      <c r="I29" s="28"/>
      <c r="J29" s="29"/>
      <c r="K29" s="30"/>
    </row>
    <row r="30" spans="2:11" x14ac:dyDescent="0.35">
      <c r="B30" s="1" t="s">
        <v>88</v>
      </c>
      <c r="C30" s="13" t="s">
        <v>89</v>
      </c>
      <c r="D30" s="24" t="s">
        <v>90</v>
      </c>
      <c r="E30" s="25" t="s">
        <v>91</v>
      </c>
      <c r="F30" s="26">
        <v>39692</v>
      </c>
      <c r="G30" s="27">
        <v>261.35000000000002</v>
      </c>
      <c r="H30" s="27">
        <v>1.21</v>
      </c>
      <c r="I30" s="28"/>
      <c r="J30" s="29"/>
      <c r="K30" s="30"/>
    </row>
    <row r="31" spans="2:11" x14ac:dyDescent="0.35">
      <c r="B31" s="1" t="s">
        <v>92</v>
      </c>
      <c r="C31" s="13" t="s">
        <v>93</v>
      </c>
      <c r="D31" s="24" t="s">
        <v>94</v>
      </c>
      <c r="E31" s="25" t="s">
        <v>95</v>
      </c>
      <c r="F31" s="26">
        <v>7962</v>
      </c>
      <c r="G31" s="27">
        <v>252.53</v>
      </c>
      <c r="H31" s="27">
        <v>1.17</v>
      </c>
      <c r="I31" s="28"/>
      <c r="J31" s="29"/>
      <c r="K31" s="30"/>
    </row>
    <row r="32" spans="2:11" x14ac:dyDescent="0.35">
      <c r="B32" s="1" t="s">
        <v>96</v>
      </c>
      <c r="C32" s="13" t="s">
        <v>97</v>
      </c>
      <c r="D32" s="24" t="s">
        <v>98</v>
      </c>
      <c r="E32" s="25" t="s">
        <v>95</v>
      </c>
      <c r="F32" s="26">
        <v>132225</v>
      </c>
      <c r="G32" s="27">
        <v>232.78</v>
      </c>
      <c r="H32" s="27">
        <v>1.07</v>
      </c>
      <c r="I32" s="28"/>
      <c r="J32" s="29"/>
      <c r="K32" s="30"/>
    </row>
    <row r="33" spans="2:11" x14ac:dyDescent="0.35">
      <c r="B33" s="1" t="s">
        <v>99</v>
      </c>
      <c r="C33" s="13" t="s">
        <v>100</v>
      </c>
      <c r="D33" s="24" t="s">
        <v>101</v>
      </c>
      <c r="E33" s="25" t="s">
        <v>91</v>
      </c>
      <c r="F33" s="26">
        <v>20075</v>
      </c>
      <c r="G33" s="27">
        <v>227.31</v>
      </c>
      <c r="H33" s="27">
        <v>1.05</v>
      </c>
      <c r="I33" s="28"/>
      <c r="J33" s="29"/>
      <c r="K33" s="30"/>
    </row>
    <row r="34" spans="2:11" x14ac:dyDescent="0.35">
      <c r="B34" s="1" t="s">
        <v>102</v>
      </c>
      <c r="C34" s="13" t="s">
        <v>103</v>
      </c>
      <c r="D34" s="24" t="s">
        <v>104</v>
      </c>
      <c r="E34" s="25" t="s">
        <v>105</v>
      </c>
      <c r="F34" s="26">
        <v>68686</v>
      </c>
      <c r="G34" s="27">
        <v>217.08</v>
      </c>
      <c r="H34" s="27">
        <v>1</v>
      </c>
      <c r="I34" s="28"/>
      <c r="J34" s="29"/>
      <c r="K34" s="30"/>
    </row>
    <row r="35" spans="2:11" x14ac:dyDescent="0.35">
      <c r="B35" s="1" t="s">
        <v>106</v>
      </c>
      <c r="C35" s="13" t="s">
        <v>107</v>
      </c>
      <c r="D35" s="24" t="s">
        <v>108</v>
      </c>
      <c r="E35" s="25" t="s">
        <v>109</v>
      </c>
      <c r="F35" s="26">
        <v>7002</v>
      </c>
      <c r="G35" s="27">
        <v>216.4</v>
      </c>
      <c r="H35" s="27">
        <v>1</v>
      </c>
      <c r="I35" s="28"/>
      <c r="J35" s="29"/>
      <c r="K35" s="30"/>
    </row>
    <row r="36" spans="2:11" x14ac:dyDescent="0.35">
      <c r="B36" s="1" t="s">
        <v>110</v>
      </c>
      <c r="C36" s="13" t="s">
        <v>111</v>
      </c>
      <c r="D36" s="24" t="s">
        <v>112</v>
      </c>
      <c r="E36" s="25" t="s">
        <v>40</v>
      </c>
      <c r="F36" s="26">
        <v>10685</v>
      </c>
      <c r="G36" s="27">
        <v>214.53</v>
      </c>
      <c r="H36" s="27">
        <v>0.99</v>
      </c>
      <c r="I36" s="28"/>
      <c r="J36" s="29"/>
      <c r="K36" s="30"/>
    </row>
    <row r="37" spans="2:11" x14ac:dyDescent="0.35">
      <c r="B37" s="1" t="s">
        <v>113</v>
      </c>
      <c r="C37" s="13" t="s">
        <v>114</v>
      </c>
      <c r="D37" s="24" t="s">
        <v>115</v>
      </c>
      <c r="E37" s="25" t="s">
        <v>29</v>
      </c>
      <c r="F37" s="26">
        <v>11480</v>
      </c>
      <c r="G37" s="27">
        <v>214.48</v>
      </c>
      <c r="H37" s="27">
        <v>0.99</v>
      </c>
      <c r="I37" s="28"/>
      <c r="J37" s="29"/>
      <c r="K37" s="30"/>
    </row>
    <row r="38" spans="2:11" x14ac:dyDescent="0.35">
      <c r="B38" s="1" t="s">
        <v>116</v>
      </c>
      <c r="C38" s="13" t="s">
        <v>117</v>
      </c>
      <c r="D38" s="24" t="s">
        <v>118</v>
      </c>
      <c r="E38" s="25" t="s">
        <v>105</v>
      </c>
      <c r="F38" s="26">
        <v>4270</v>
      </c>
      <c r="G38" s="27">
        <v>210.21</v>
      </c>
      <c r="H38" s="27">
        <v>0.97</v>
      </c>
      <c r="I38" s="28"/>
      <c r="J38" s="29"/>
      <c r="K38" s="30"/>
    </row>
    <row r="39" spans="2:11" x14ac:dyDescent="0.35">
      <c r="B39" s="1" t="s">
        <v>119</v>
      </c>
      <c r="C39" s="13" t="s">
        <v>120</v>
      </c>
      <c r="D39" s="24" t="s">
        <v>121</v>
      </c>
      <c r="E39" s="25" t="s">
        <v>122</v>
      </c>
      <c r="F39" s="26">
        <v>6852</v>
      </c>
      <c r="G39" s="27">
        <v>200.9</v>
      </c>
      <c r="H39" s="27">
        <v>0.93</v>
      </c>
      <c r="I39" s="28"/>
      <c r="J39" s="29"/>
      <c r="K39" s="30"/>
    </row>
    <row r="40" spans="2:11" x14ac:dyDescent="0.35">
      <c r="B40" s="1" t="s">
        <v>123</v>
      </c>
      <c r="C40" s="13" t="s">
        <v>124</v>
      </c>
      <c r="D40" s="24" t="s">
        <v>125</v>
      </c>
      <c r="E40" s="25" t="s">
        <v>54</v>
      </c>
      <c r="F40" s="26">
        <v>44200</v>
      </c>
      <c r="G40" s="27">
        <v>191.45</v>
      </c>
      <c r="H40" s="27">
        <v>0.88</v>
      </c>
      <c r="I40" s="28"/>
      <c r="J40" s="29"/>
      <c r="K40" s="30"/>
    </row>
    <row r="41" spans="2:11" x14ac:dyDescent="0.35">
      <c r="B41" s="1" t="s">
        <v>126</v>
      </c>
      <c r="C41" s="13" t="s">
        <v>127</v>
      </c>
      <c r="D41" s="24" t="s">
        <v>128</v>
      </c>
      <c r="E41" s="25" t="s">
        <v>83</v>
      </c>
      <c r="F41" s="26">
        <v>54503</v>
      </c>
      <c r="G41" s="27">
        <v>189.78</v>
      </c>
      <c r="H41" s="27">
        <v>0.88</v>
      </c>
      <c r="I41" s="28"/>
      <c r="J41" s="29"/>
      <c r="K41" s="30"/>
    </row>
    <row r="42" spans="2:11" x14ac:dyDescent="0.35">
      <c r="B42" s="1" t="s">
        <v>129</v>
      </c>
      <c r="C42" s="13" t="s">
        <v>130</v>
      </c>
      <c r="D42" s="24" t="s">
        <v>131</v>
      </c>
      <c r="E42" s="25" t="s">
        <v>122</v>
      </c>
      <c r="F42" s="26">
        <v>23100</v>
      </c>
      <c r="G42" s="27">
        <v>186.07</v>
      </c>
      <c r="H42" s="27">
        <v>0.86</v>
      </c>
      <c r="I42" s="28"/>
      <c r="J42" s="29"/>
      <c r="K42" s="30"/>
    </row>
    <row r="43" spans="2:11" x14ac:dyDescent="0.35">
      <c r="B43" s="1" t="s">
        <v>132</v>
      </c>
      <c r="C43" s="13" t="s">
        <v>133</v>
      </c>
      <c r="D43" s="24" t="s">
        <v>134</v>
      </c>
      <c r="E43" s="25" t="s">
        <v>122</v>
      </c>
      <c r="F43" s="26">
        <v>24000</v>
      </c>
      <c r="G43" s="27">
        <v>184.14</v>
      </c>
      <c r="H43" s="27">
        <v>0.85</v>
      </c>
      <c r="I43" s="28"/>
      <c r="J43" s="29"/>
      <c r="K43" s="30"/>
    </row>
    <row r="44" spans="2:11" x14ac:dyDescent="0.35">
      <c r="B44" s="1" t="s">
        <v>135</v>
      </c>
      <c r="C44" s="13" t="s">
        <v>136</v>
      </c>
      <c r="D44" s="24" t="s">
        <v>137</v>
      </c>
      <c r="E44" s="25" t="s">
        <v>138</v>
      </c>
      <c r="F44" s="26">
        <v>12885</v>
      </c>
      <c r="G44" s="27">
        <v>180.69</v>
      </c>
      <c r="H44" s="27">
        <v>0.83</v>
      </c>
      <c r="I44" s="28"/>
      <c r="J44" s="29"/>
      <c r="K44" s="30"/>
    </row>
    <row r="45" spans="2:11" x14ac:dyDescent="0.35">
      <c r="B45" s="1" t="s">
        <v>139</v>
      </c>
      <c r="C45" s="13" t="s">
        <v>140</v>
      </c>
      <c r="D45" s="24" t="s">
        <v>141</v>
      </c>
      <c r="E45" s="25" t="s">
        <v>142</v>
      </c>
      <c r="F45" s="26">
        <v>117300</v>
      </c>
      <c r="G45" s="27">
        <v>176.62</v>
      </c>
      <c r="H45" s="27">
        <v>0.82</v>
      </c>
      <c r="I45" s="28"/>
      <c r="J45" s="29"/>
      <c r="K45" s="30"/>
    </row>
    <row r="46" spans="2:11" x14ac:dyDescent="0.35">
      <c r="B46" s="1" t="s">
        <v>143</v>
      </c>
      <c r="C46" s="13" t="s">
        <v>144</v>
      </c>
      <c r="D46" s="24" t="s">
        <v>145</v>
      </c>
      <c r="E46" s="25" t="s">
        <v>122</v>
      </c>
      <c r="F46" s="26">
        <v>12235</v>
      </c>
      <c r="G46" s="27">
        <v>173.32</v>
      </c>
      <c r="H46" s="27">
        <v>0.8</v>
      </c>
      <c r="I46" s="28"/>
      <c r="J46" s="29"/>
      <c r="K46" s="30"/>
    </row>
    <row r="47" spans="2:11" x14ac:dyDescent="0.35">
      <c r="B47" s="1" t="s">
        <v>146</v>
      </c>
      <c r="C47" s="13" t="s">
        <v>147</v>
      </c>
      <c r="D47" s="24" t="s">
        <v>148</v>
      </c>
      <c r="E47" s="25" t="s">
        <v>18</v>
      </c>
      <c r="F47" s="26">
        <v>131450</v>
      </c>
      <c r="G47" s="27">
        <v>150.79</v>
      </c>
      <c r="H47" s="27">
        <v>0.7</v>
      </c>
      <c r="I47" s="28"/>
      <c r="J47" s="29"/>
      <c r="K47" s="30"/>
    </row>
    <row r="48" spans="2:11" x14ac:dyDescent="0.35">
      <c r="B48" s="1" t="s">
        <v>149</v>
      </c>
      <c r="C48" s="13" t="s">
        <v>150</v>
      </c>
      <c r="D48" s="24" t="s">
        <v>151</v>
      </c>
      <c r="E48" s="25" t="s">
        <v>95</v>
      </c>
      <c r="F48" s="26">
        <v>9100</v>
      </c>
      <c r="G48" s="27">
        <v>140.53</v>
      </c>
      <c r="H48" s="27">
        <v>0.65</v>
      </c>
      <c r="I48" s="28"/>
      <c r="J48" s="29"/>
      <c r="K48" s="30"/>
    </row>
    <row r="49" spans="1:11" x14ac:dyDescent="0.35">
      <c r="B49" s="1" t="s">
        <v>152</v>
      </c>
      <c r="C49" s="13" t="s">
        <v>153</v>
      </c>
      <c r="D49" s="24" t="s">
        <v>154</v>
      </c>
      <c r="E49" s="25" t="s">
        <v>155</v>
      </c>
      <c r="F49" s="26">
        <v>3568</v>
      </c>
      <c r="G49" s="27">
        <v>128.35</v>
      </c>
      <c r="H49" s="27">
        <v>0.59</v>
      </c>
      <c r="I49" s="28"/>
      <c r="J49" s="29"/>
      <c r="K49" s="30"/>
    </row>
    <row r="50" spans="1:11" x14ac:dyDescent="0.35">
      <c r="B50" s="1" t="s">
        <v>156</v>
      </c>
      <c r="C50" s="13" t="s">
        <v>157</v>
      </c>
      <c r="D50" s="24" t="s">
        <v>158</v>
      </c>
      <c r="E50" s="25" t="s">
        <v>91</v>
      </c>
      <c r="F50" s="26">
        <v>5043</v>
      </c>
      <c r="G50" s="27">
        <v>126.15</v>
      </c>
      <c r="H50" s="27">
        <v>0.57999999999999996</v>
      </c>
      <c r="I50" s="28"/>
      <c r="J50" s="29"/>
      <c r="K50" s="30"/>
    </row>
    <row r="51" spans="1:11" x14ac:dyDescent="0.35">
      <c r="B51" s="1" t="s">
        <v>159</v>
      </c>
      <c r="C51" s="13" t="s">
        <v>160</v>
      </c>
      <c r="D51" s="24" t="s">
        <v>161</v>
      </c>
      <c r="E51" s="25" t="s">
        <v>142</v>
      </c>
      <c r="F51" s="26">
        <v>26058</v>
      </c>
      <c r="G51" s="27">
        <v>110.42</v>
      </c>
      <c r="H51" s="27">
        <v>0.51</v>
      </c>
      <c r="I51" s="28"/>
      <c r="J51" s="29"/>
      <c r="K51" s="30"/>
    </row>
    <row r="52" spans="1:11" x14ac:dyDescent="0.35">
      <c r="B52" s="1" t="s">
        <v>162</v>
      </c>
      <c r="C52" s="13" t="s">
        <v>163</v>
      </c>
      <c r="D52" s="24" t="s">
        <v>164</v>
      </c>
      <c r="E52" s="25" t="s">
        <v>68</v>
      </c>
      <c r="F52" s="26">
        <v>49275</v>
      </c>
      <c r="G52" s="27">
        <v>108.22</v>
      </c>
      <c r="H52" s="27">
        <v>0.5</v>
      </c>
      <c r="I52" s="28"/>
      <c r="J52" s="29"/>
      <c r="K52" s="30"/>
    </row>
    <row r="53" spans="1:11" x14ac:dyDescent="0.35">
      <c r="B53" s="1" t="s">
        <v>165</v>
      </c>
      <c r="C53" s="13" t="s">
        <v>166</v>
      </c>
      <c r="D53" s="24" t="s">
        <v>167</v>
      </c>
      <c r="E53" s="25" t="s">
        <v>168</v>
      </c>
      <c r="F53" s="26">
        <v>2496</v>
      </c>
      <c r="G53" s="27">
        <v>106.53</v>
      </c>
      <c r="H53" s="27">
        <v>0.49</v>
      </c>
      <c r="I53" s="28"/>
      <c r="J53" s="29"/>
      <c r="K53" s="30"/>
    </row>
    <row r="54" spans="1:11" x14ac:dyDescent="0.35">
      <c r="B54" s="1" t="s">
        <v>169</v>
      </c>
      <c r="C54" s="13" t="s">
        <v>170</v>
      </c>
      <c r="D54" s="24" t="s">
        <v>171</v>
      </c>
      <c r="E54" s="25" t="s">
        <v>168</v>
      </c>
      <c r="F54" s="26">
        <v>2049</v>
      </c>
      <c r="G54" s="27">
        <v>94.69</v>
      </c>
      <c r="H54" s="27">
        <v>0.44</v>
      </c>
      <c r="I54" s="28"/>
      <c r="J54" s="29"/>
      <c r="K54" s="30"/>
    </row>
    <row r="55" spans="1:11" x14ac:dyDescent="0.35">
      <c r="B55" s="1" t="s">
        <v>172</v>
      </c>
      <c r="C55" s="13" t="s">
        <v>173</v>
      </c>
      <c r="D55" s="24" t="s">
        <v>174</v>
      </c>
      <c r="E55" s="25" t="s">
        <v>109</v>
      </c>
      <c r="F55" s="26">
        <v>1406</v>
      </c>
      <c r="G55" s="27">
        <v>93.01</v>
      </c>
      <c r="H55" s="27">
        <v>0.43</v>
      </c>
      <c r="I55" s="28"/>
      <c r="J55" s="29"/>
      <c r="K55" s="30"/>
    </row>
    <row r="56" spans="1:11" x14ac:dyDescent="0.35">
      <c r="B56" s="1" t="s">
        <v>175</v>
      </c>
      <c r="C56" s="13" t="s">
        <v>176</v>
      </c>
      <c r="D56" s="24" t="s">
        <v>177</v>
      </c>
      <c r="E56" s="25" t="s">
        <v>109</v>
      </c>
      <c r="F56" s="26">
        <v>14139</v>
      </c>
      <c r="G56" s="27">
        <v>70.959999999999994</v>
      </c>
      <c r="H56" s="27">
        <v>0.33</v>
      </c>
      <c r="I56" s="28"/>
      <c r="J56" s="29"/>
      <c r="K56" s="30"/>
    </row>
    <row r="57" spans="1:11" x14ac:dyDescent="0.35">
      <c r="C57" s="23" t="s">
        <v>178</v>
      </c>
      <c r="D57" s="24"/>
      <c r="E57" s="25"/>
      <c r="F57" s="26"/>
      <c r="G57" s="32">
        <v>17260.46</v>
      </c>
      <c r="H57" s="32">
        <v>79.709999999999994</v>
      </c>
      <c r="I57" s="28"/>
      <c r="J57" s="29"/>
      <c r="K57" s="30"/>
    </row>
    <row r="58" spans="1:11" x14ac:dyDescent="0.35">
      <c r="C58" s="13"/>
      <c r="D58" s="24"/>
      <c r="E58" s="25"/>
      <c r="F58" s="26"/>
      <c r="G58" s="27"/>
      <c r="H58" s="27"/>
      <c r="I58" s="28"/>
      <c r="J58" s="29"/>
      <c r="K58" s="30"/>
    </row>
    <row r="59" spans="1:11" x14ac:dyDescent="0.35">
      <c r="A59" s="21"/>
      <c r="B59" s="22"/>
      <c r="C59" s="23" t="s">
        <v>179</v>
      </c>
      <c r="D59" s="24"/>
      <c r="E59" s="25"/>
      <c r="F59" s="26"/>
      <c r="G59" s="27"/>
      <c r="H59" s="27"/>
      <c r="I59" s="28"/>
      <c r="J59" s="29"/>
      <c r="K59" s="30"/>
    </row>
    <row r="60" spans="1:11" x14ac:dyDescent="0.35">
      <c r="C60" s="31" t="s">
        <v>180</v>
      </c>
      <c r="D60" s="24"/>
      <c r="E60" s="25"/>
      <c r="F60" s="26"/>
      <c r="G60" s="27"/>
      <c r="H60" s="27"/>
      <c r="I60" s="28"/>
      <c r="J60" s="29"/>
      <c r="K60" s="30"/>
    </row>
    <row r="61" spans="1:11" x14ac:dyDescent="0.35">
      <c r="B61" s="1" t="s">
        <v>181</v>
      </c>
      <c r="C61" s="13" t="s">
        <v>182</v>
      </c>
      <c r="D61" s="24" t="s">
        <v>183</v>
      </c>
      <c r="E61" s="25" t="s">
        <v>184</v>
      </c>
      <c r="F61" s="26">
        <v>500000</v>
      </c>
      <c r="G61" s="27">
        <v>500</v>
      </c>
      <c r="H61" s="27">
        <v>2.31</v>
      </c>
      <c r="I61" s="28">
        <v>6.5735999999999999</v>
      </c>
      <c r="J61" s="29"/>
      <c r="K61" s="30"/>
    </row>
    <row r="62" spans="1:11" x14ac:dyDescent="0.35">
      <c r="B62" s="1" t="s">
        <v>185</v>
      </c>
      <c r="C62" s="13" t="s">
        <v>186</v>
      </c>
      <c r="D62" s="24" t="s">
        <v>187</v>
      </c>
      <c r="E62" s="25" t="s">
        <v>184</v>
      </c>
      <c r="F62" s="26">
        <v>500000</v>
      </c>
      <c r="G62" s="27">
        <v>499.38</v>
      </c>
      <c r="H62" s="27">
        <v>2.31</v>
      </c>
      <c r="I62" s="28">
        <v>6.4476000000000004</v>
      </c>
      <c r="J62" s="29"/>
      <c r="K62" s="30"/>
    </row>
    <row r="63" spans="1:11" x14ac:dyDescent="0.35">
      <c r="B63" s="1" t="s">
        <v>188</v>
      </c>
      <c r="C63" s="13" t="s">
        <v>189</v>
      </c>
      <c r="D63" s="24" t="s">
        <v>190</v>
      </c>
      <c r="E63" s="25" t="s">
        <v>184</v>
      </c>
      <c r="F63" s="26">
        <v>500000</v>
      </c>
      <c r="G63" s="27">
        <v>494.36</v>
      </c>
      <c r="H63" s="27">
        <v>2.2799999999999998</v>
      </c>
      <c r="I63" s="28">
        <v>6.6048</v>
      </c>
      <c r="J63" s="29"/>
      <c r="K63" s="30"/>
    </row>
    <row r="64" spans="1:11" x14ac:dyDescent="0.35">
      <c r="B64" s="1" t="s">
        <v>191</v>
      </c>
      <c r="C64" s="13" t="s">
        <v>192</v>
      </c>
      <c r="D64" s="24" t="s">
        <v>193</v>
      </c>
      <c r="E64" s="25" t="s">
        <v>184</v>
      </c>
      <c r="F64" s="26">
        <v>500000</v>
      </c>
      <c r="G64" s="27">
        <v>475.28</v>
      </c>
      <c r="H64" s="27">
        <v>2.19</v>
      </c>
      <c r="I64" s="28">
        <v>6.7793000000000001</v>
      </c>
      <c r="J64" s="29"/>
      <c r="K64" s="30"/>
    </row>
    <row r="65" spans="1:11" x14ac:dyDescent="0.35">
      <c r="B65" s="1" t="s">
        <v>194</v>
      </c>
      <c r="C65" s="13" t="s">
        <v>195</v>
      </c>
      <c r="D65" s="24" t="s">
        <v>196</v>
      </c>
      <c r="E65" s="25" t="s">
        <v>184</v>
      </c>
      <c r="F65" s="26">
        <v>500000</v>
      </c>
      <c r="G65" s="27">
        <v>470.63</v>
      </c>
      <c r="H65" s="27">
        <v>2.17</v>
      </c>
      <c r="I65" s="28">
        <v>6.7793000000000001</v>
      </c>
      <c r="J65" s="29"/>
      <c r="K65" s="30"/>
    </row>
    <row r="66" spans="1:11" x14ac:dyDescent="0.35">
      <c r="C66" s="23" t="s">
        <v>178</v>
      </c>
      <c r="D66" s="24"/>
      <c r="E66" s="25"/>
      <c r="F66" s="26"/>
      <c r="G66" s="32">
        <v>2439.65</v>
      </c>
      <c r="H66" s="32">
        <v>11.26</v>
      </c>
      <c r="I66" s="28"/>
      <c r="J66" s="29"/>
      <c r="K66" s="30"/>
    </row>
    <row r="67" spans="1:11" x14ac:dyDescent="0.35">
      <c r="C67" s="13"/>
      <c r="D67" s="24"/>
      <c r="E67" s="25"/>
      <c r="F67" s="26"/>
      <c r="G67" s="27"/>
      <c r="H67" s="27"/>
      <c r="I67" s="28"/>
      <c r="J67" s="29"/>
      <c r="K67" s="30"/>
    </row>
    <row r="68" spans="1:11" x14ac:dyDescent="0.35">
      <c r="A68" s="21"/>
      <c r="B68" s="22"/>
      <c r="C68" s="23" t="s">
        <v>197</v>
      </c>
      <c r="D68" s="24"/>
      <c r="E68" s="25"/>
      <c r="F68" s="26"/>
      <c r="G68" s="27"/>
      <c r="H68" s="27"/>
      <c r="I68" s="28"/>
      <c r="J68" s="29"/>
      <c r="K68" s="30"/>
    </row>
    <row r="69" spans="1:11" x14ac:dyDescent="0.35">
      <c r="C69" s="31" t="s">
        <v>198</v>
      </c>
      <c r="D69" s="24"/>
      <c r="E69" s="25"/>
      <c r="F69" s="26"/>
      <c r="G69" s="27"/>
      <c r="H69" s="27"/>
      <c r="I69" s="28"/>
      <c r="J69" s="29"/>
      <c r="K69" s="30"/>
    </row>
    <row r="70" spans="1:11" x14ac:dyDescent="0.35">
      <c r="B70" s="1" t="s">
        <v>199</v>
      </c>
      <c r="C70" s="13" t="s">
        <v>200</v>
      </c>
      <c r="D70" s="24"/>
      <c r="E70" s="25"/>
      <c r="F70" s="26"/>
      <c r="G70" s="27">
        <v>1855</v>
      </c>
      <c r="H70" s="27">
        <v>8.56</v>
      </c>
      <c r="I70" s="28">
        <v>6.4681699999999998</v>
      </c>
      <c r="J70" s="29"/>
      <c r="K70" s="30"/>
    </row>
    <row r="71" spans="1:11" x14ac:dyDescent="0.35">
      <c r="C71" s="23" t="s">
        <v>178</v>
      </c>
      <c r="D71" s="24"/>
      <c r="E71" s="25"/>
      <c r="F71" s="26"/>
      <c r="G71" s="32">
        <v>1855</v>
      </c>
      <c r="H71" s="32">
        <v>8.56</v>
      </c>
      <c r="I71" s="28"/>
      <c r="J71" s="29"/>
      <c r="K71" s="30"/>
    </row>
    <row r="72" spans="1:11" x14ac:dyDescent="0.35">
      <c r="C72" s="13"/>
      <c r="D72" s="24"/>
      <c r="E72" s="25"/>
      <c r="F72" s="26"/>
      <c r="G72" s="27"/>
      <c r="H72" s="27"/>
      <c r="I72" s="28"/>
      <c r="J72" s="29"/>
      <c r="K72" s="30"/>
    </row>
    <row r="73" spans="1:11" x14ac:dyDescent="0.35">
      <c r="A73" s="21"/>
      <c r="B73" s="22"/>
      <c r="C73" s="23" t="s">
        <v>201</v>
      </c>
      <c r="D73" s="24"/>
      <c r="E73" s="25"/>
      <c r="F73" s="26"/>
      <c r="G73" s="27"/>
      <c r="H73" s="27"/>
      <c r="I73" s="28"/>
      <c r="J73" s="29"/>
      <c r="K73" s="30"/>
    </row>
    <row r="74" spans="1:11" x14ac:dyDescent="0.35">
      <c r="A74" s="22"/>
      <c r="B74" s="22"/>
      <c r="C74" s="13" t="s">
        <v>202</v>
      </c>
      <c r="D74" s="24"/>
      <c r="E74" s="25"/>
      <c r="F74" s="26"/>
      <c r="G74" s="27">
        <v>463.19</v>
      </c>
      <c r="H74" s="27">
        <v>2.14</v>
      </c>
      <c r="I74" s="28"/>
      <c r="J74" s="29"/>
      <c r="K74" s="30"/>
    </row>
    <row r="75" spans="1:11" x14ac:dyDescent="0.35">
      <c r="B75" s="1"/>
      <c r="C75" s="13" t="s">
        <v>203</v>
      </c>
      <c r="D75" s="24"/>
      <c r="E75" s="25"/>
      <c r="F75" s="26"/>
      <c r="G75" s="27">
        <v>-358.63</v>
      </c>
      <c r="H75" s="27">
        <v>-1.6700000000000002</v>
      </c>
      <c r="I75" s="28"/>
      <c r="J75" s="29"/>
      <c r="K75" s="30"/>
    </row>
    <row r="76" spans="1:11" x14ac:dyDescent="0.35">
      <c r="C76" s="23" t="s">
        <v>178</v>
      </c>
      <c r="D76" s="24"/>
      <c r="E76" s="25"/>
      <c r="F76" s="26"/>
      <c r="G76" s="32">
        <v>104.56</v>
      </c>
      <c r="H76" s="32">
        <v>0.47</v>
      </c>
      <c r="I76" s="28"/>
      <c r="J76" s="29"/>
      <c r="K76" s="30"/>
    </row>
    <row r="77" spans="1:11" x14ac:dyDescent="0.35">
      <c r="C77" s="13"/>
      <c r="D77" s="24"/>
      <c r="E77" s="25"/>
      <c r="F77" s="26"/>
      <c r="G77" s="27"/>
      <c r="H77" s="27"/>
      <c r="I77" s="28"/>
      <c r="J77" s="29"/>
      <c r="K77" s="30"/>
    </row>
    <row r="78" spans="1:11" ht="14" thickBot="1" x14ac:dyDescent="0.4">
      <c r="C78" s="33" t="s">
        <v>204</v>
      </c>
      <c r="D78" s="34"/>
      <c r="E78" s="35"/>
      <c r="F78" s="36"/>
      <c r="G78" s="37">
        <v>21659.67</v>
      </c>
      <c r="H78" s="37">
        <f>SUMIFS(H:H,C:C,"Total")</f>
        <v>100</v>
      </c>
      <c r="I78" s="38"/>
      <c r="J78" s="39"/>
      <c r="K78" s="40"/>
    </row>
    <row r="80" spans="1:11" s="41" customFormat="1" ht="15" x14ac:dyDescent="0.4">
      <c r="C80" s="41" t="s">
        <v>205</v>
      </c>
      <c r="F80" s="42"/>
      <c r="G80" s="42"/>
      <c r="H80" s="42"/>
    </row>
    <row r="81" spans="2:9" s="46" customFormat="1" ht="27" x14ac:dyDescent="0.35">
      <c r="B81" s="43"/>
      <c r="C81" s="43" t="s">
        <v>206</v>
      </c>
      <c r="D81" s="43" t="s">
        <v>207</v>
      </c>
      <c r="E81" s="43" t="s">
        <v>208</v>
      </c>
      <c r="F81" s="44" t="s">
        <v>7</v>
      </c>
      <c r="G81" s="45" t="s">
        <v>209</v>
      </c>
      <c r="H81" s="44" t="s">
        <v>9</v>
      </c>
      <c r="I81" s="43" t="s">
        <v>12</v>
      </c>
    </row>
    <row r="82" spans="2:9" s="46" customFormat="1" x14ac:dyDescent="0.35">
      <c r="B82" s="43"/>
      <c r="C82" s="43" t="s">
        <v>210</v>
      </c>
      <c r="D82" s="43"/>
      <c r="E82" s="43"/>
      <c r="F82" s="44"/>
      <c r="G82" s="45"/>
      <c r="H82" s="44"/>
      <c r="I82" s="43"/>
    </row>
    <row r="83" spans="2:9" s="2" customFormat="1" x14ac:dyDescent="0.35">
      <c r="B83" s="47">
        <v>2217804</v>
      </c>
      <c r="C83" s="47" t="s">
        <v>211</v>
      </c>
      <c r="D83" s="47" t="s">
        <v>212</v>
      </c>
      <c r="E83" s="47" t="s">
        <v>22</v>
      </c>
      <c r="F83" s="48">
        <v>-43200</v>
      </c>
      <c r="G83" s="48">
        <v>-1173.7224000000001</v>
      </c>
      <c r="H83" s="48">
        <v>-5.42</v>
      </c>
      <c r="I83" s="47"/>
    </row>
    <row r="84" spans="2:9" s="2" customFormat="1" x14ac:dyDescent="0.35">
      <c r="B84" s="47">
        <v>2217702</v>
      </c>
      <c r="C84" s="47" t="s">
        <v>213</v>
      </c>
      <c r="D84" s="47" t="s">
        <v>212</v>
      </c>
      <c r="E84" s="47" t="s">
        <v>18</v>
      </c>
      <c r="F84" s="48">
        <v>-43200</v>
      </c>
      <c r="G84" s="48">
        <v>-784.66319999999996</v>
      </c>
      <c r="H84" s="48">
        <v>-3.62</v>
      </c>
      <c r="I84" s="47"/>
    </row>
    <row r="85" spans="2:9" s="2" customFormat="1" x14ac:dyDescent="0.35">
      <c r="B85" s="47">
        <v>2217831</v>
      </c>
      <c r="C85" s="47" t="s">
        <v>214</v>
      </c>
      <c r="D85" s="47" t="s">
        <v>212</v>
      </c>
      <c r="E85" s="47" t="s">
        <v>40</v>
      </c>
      <c r="F85" s="48">
        <v>-93500</v>
      </c>
      <c r="G85" s="48">
        <v>-672.82600000000002</v>
      </c>
      <c r="H85" s="48">
        <v>-3.11</v>
      </c>
      <c r="I85" s="47"/>
    </row>
    <row r="86" spans="2:9" s="2" customFormat="1" x14ac:dyDescent="0.35">
      <c r="B86" s="47">
        <v>2217845</v>
      </c>
      <c r="C86" s="47" t="s">
        <v>215</v>
      </c>
      <c r="D86" s="47" t="s">
        <v>212</v>
      </c>
      <c r="E86" s="47" t="s">
        <v>18</v>
      </c>
      <c r="F86" s="48">
        <v>-245700</v>
      </c>
      <c r="G86" s="48">
        <v>-627.64065000000005</v>
      </c>
      <c r="H86" s="48">
        <v>-2.9</v>
      </c>
      <c r="I86" s="47"/>
    </row>
    <row r="87" spans="2:9" s="2" customFormat="1" x14ac:dyDescent="0.35">
      <c r="B87" s="47">
        <v>2217838</v>
      </c>
      <c r="C87" s="47" t="s">
        <v>216</v>
      </c>
      <c r="D87" s="47" t="s">
        <v>212</v>
      </c>
      <c r="E87" s="47" t="s">
        <v>29</v>
      </c>
      <c r="F87" s="48">
        <v>-8925</v>
      </c>
      <c r="G87" s="48">
        <v>-393.17748749999998</v>
      </c>
      <c r="H87" s="48">
        <v>-1.82</v>
      </c>
      <c r="I87" s="47"/>
    </row>
    <row r="88" spans="2:9" s="2" customFormat="1" x14ac:dyDescent="0.35">
      <c r="B88" s="47">
        <v>2217773</v>
      </c>
      <c r="C88" s="47" t="s">
        <v>217</v>
      </c>
      <c r="D88" s="47" t="s">
        <v>212</v>
      </c>
      <c r="E88" s="47" t="s">
        <v>40</v>
      </c>
      <c r="F88" s="48">
        <v>-19875</v>
      </c>
      <c r="G88" s="48">
        <v>-350.01862499999999</v>
      </c>
      <c r="H88" s="48">
        <v>-1.62</v>
      </c>
      <c r="I88" s="47"/>
    </row>
    <row r="89" spans="2:9" s="2" customFormat="1" x14ac:dyDescent="0.35">
      <c r="B89" s="47">
        <v>2217698</v>
      </c>
      <c r="C89" s="47" t="s">
        <v>218</v>
      </c>
      <c r="D89" s="47" t="s">
        <v>212</v>
      </c>
      <c r="E89" s="47" t="s">
        <v>79</v>
      </c>
      <c r="F89" s="48">
        <v>-46800</v>
      </c>
      <c r="G89" s="48">
        <v>-320.1354</v>
      </c>
      <c r="H89" s="48">
        <v>-1.48</v>
      </c>
      <c r="I89" s="47"/>
    </row>
    <row r="90" spans="2:9" s="2" customFormat="1" x14ac:dyDescent="0.35">
      <c r="B90" s="47">
        <v>2217728</v>
      </c>
      <c r="C90" s="47" t="s">
        <v>219</v>
      </c>
      <c r="D90" s="47" t="s">
        <v>212</v>
      </c>
      <c r="E90" s="47" t="s">
        <v>33</v>
      </c>
      <c r="F90" s="48">
        <v>-10000</v>
      </c>
      <c r="G90" s="48">
        <v>-302.13499999999999</v>
      </c>
      <c r="H90" s="48">
        <v>-1.39</v>
      </c>
      <c r="I90" s="47"/>
    </row>
    <row r="91" spans="2:9" s="2" customFormat="1" x14ac:dyDescent="0.35">
      <c r="B91" s="47">
        <v>2217749</v>
      </c>
      <c r="C91" s="47" t="s">
        <v>220</v>
      </c>
      <c r="D91" s="47" t="s">
        <v>212</v>
      </c>
      <c r="E91" s="47" t="s">
        <v>18</v>
      </c>
      <c r="F91" s="48">
        <v>-18150</v>
      </c>
      <c r="G91" s="48">
        <v>-295.40940000000001</v>
      </c>
      <c r="H91" s="48">
        <v>-1.36</v>
      </c>
      <c r="I91" s="47"/>
    </row>
    <row r="92" spans="2:9" s="2" customFormat="1" x14ac:dyDescent="0.35">
      <c r="B92" s="47">
        <v>2217824</v>
      </c>
      <c r="C92" s="47" t="s">
        <v>221</v>
      </c>
      <c r="D92" s="47" t="s">
        <v>212</v>
      </c>
      <c r="E92" s="47" t="s">
        <v>54</v>
      </c>
      <c r="F92" s="48">
        <v>-44200</v>
      </c>
      <c r="G92" s="48">
        <v>-192.71199999999999</v>
      </c>
      <c r="H92" s="48">
        <v>-0.89</v>
      </c>
      <c r="I92" s="47"/>
    </row>
    <row r="93" spans="2:9" s="2" customFormat="1" x14ac:dyDescent="0.35">
      <c r="B93" s="47">
        <v>2217697</v>
      </c>
      <c r="C93" s="47" t="s">
        <v>222</v>
      </c>
      <c r="D93" s="47" t="s">
        <v>212</v>
      </c>
      <c r="E93" s="47" t="s">
        <v>122</v>
      </c>
      <c r="F93" s="48">
        <v>-24000</v>
      </c>
      <c r="G93" s="48">
        <v>-183.3</v>
      </c>
      <c r="H93" s="48">
        <v>-0.85</v>
      </c>
      <c r="I93" s="47"/>
    </row>
    <row r="94" spans="2:9" s="2" customFormat="1" x14ac:dyDescent="0.35">
      <c r="B94" s="47">
        <v>2217735</v>
      </c>
      <c r="C94" s="47" t="s">
        <v>223</v>
      </c>
      <c r="D94" s="47" t="s">
        <v>212</v>
      </c>
      <c r="E94" s="47" t="s">
        <v>95</v>
      </c>
      <c r="F94" s="48">
        <v>-9100</v>
      </c>
      <c r="G94" s="48">
        <v>-140.25375</v>
      </c>
      <c r="H94" s="48">
        <v>-0.65</v>
      </c>
      <c r="I94" s="47"/>
    </row>
    <row r="95" spans="2:9" s="9" customFormat="1" x14ac:dyDescent="0.35">
      <c r="B95" s="49"/>
      <c r="C95" s="49" t="s">
        <v>224</v>
      </c>
      <c r="D95" s="49"/>
      <c r="E95" s="49"/>
      <c r="F95" s="50"/>
      <c r="G95" s="50">
        <f>SUM(G82:G94)</f>
        <v>-5435.9939124999992</v>
      </c>
      <c r="H95" s="50">
        <f>SUM(H82:H94)</f>
        <v>-25.11</v>
      </c>
      <c r="I95" s="49"/>
    </row>
    <row r="97" spans="3:11" x14ac:dyDescent="0.35">
      <c r="C97" s="9" t="s">
        <v>225</v>
      </c>
    </row>
    <row r="98" spans="3:11" x14ac:dyDescent="0.35">
      <c r="C98" s="51" t="s">
        <v>226</v>
      </c>
      <c r="D98" s="52"/>
      <c r="E98" s="52"/>
      <c r="F98" s="52"/>
      <c r="G98" s="52"/>
      <c r="H98" s="52"/>
      <c r="I98" s="52"/>
      <c r="J98" s="52"/>
      <c r="K98" s="52"/>
    </row>
    <row r="99" spans="3:11" x14ac:dyDescent="0.35">
      <c r="C99" s="53" t="s">
        <v>227</v>
      </c>
    </row>
    <row r="100" spans="3:11" x14ac:dyDescent="0.35">
      <c r="C100" s="53" t="s">
        <v>228</v>
      </c>
    </row>
    <row r="102" spans="3:11" ht="16.5" thickBot="1" x14ac:dyDescent="0.4">
      <c r="C102" s="54" t="s">
        <v>229</v>
      </c>
      <c r="D102" s="55"/>
      <c r="E102" s="55"/>
    </row>
    <row r="103" spans="3:11" ht="26" x14ac:dyDescent="0.35">
      <c r="C103" s="164" t="s">
        <v>230</v>
      </c>
      <c r="D103" s="165" t="s">
        <v>231</v>
      </c>
      <c r="E103" s="165" t="s">
        <v>232</v>
      </c>
    </row>
    <row r="104" spans="3:11" x14ac:dyDescent="0.35">
      <c r="C104" s="56" t="s">
        <v>233</v>
      </c>
      <c r="D104" s="57">
        <v>10.89</v>
      </c>
      <c r="E104" s="57">
        <v>11.05</v>
      </c>
    </row>
    <row r="105" spans="3:11" x14ac:dyDescent="0.35">
      <c r="C105" s="56" t="s">
        <v>234</v>
      </c>
      <c r="D105" s="57">
        <v>10.89</v>
      </c>
      <c r="E105" s="57">
        <v>11.05</v>
      </c>
    </row>
    <row r="106" spans="3:11" x14ac:dyDescent="0.35">
      <c r="C106" s="56" t="s">
        <v>235</v>
      </c>
      <c r="D106" s="57">
        <v>10.94</v>
      </c>
      <c r="E106" s="57">
        <v>11.11</v>
      </c>
    </row>
    <row r="107" spans="3:11" ht="14" thickBot="1" x14ac:dyDescent="0.4">
      <c r="C107" s="58" t="s">
        <v>236</v>
      </c>
      <c r="D107" s="57">
        <v>10.94</v>
      </c>
      <c r="E107" s="57">
        <v>11.11</v>
      </c>
    </row>
    <row r="108" spans="3:11" x14ac:dyDescent="0.35">
      <c r="C108" s="59"/>
      <c r="D108" s="53"/>
      <c r="E108" s="53"/>
    </row>
    <row r="109" spans="3:11" ht="14" thickBot="1" x14ac:dyDescent="0.4">
      <c r="C109" s="138" t="s">
        <v>237</v>
      </c>
      <c r="D109" s="138"/>
      <c r="E109" s="138"/>
    </row>
    <row r="110" spans="3:11" x14ac:dyDescent="0.35">
      <c r="C110" s="166" t="s">
        <v>230</v>
      </c>
      <c r="D110" s="167" t="s">
        <v>238</v>
      </c>
      <c r="E110" s="168"/>
    </row>
    <row r="111" spans="3:11" x14ac:dyDescent="0.35">
      <c r="C111" s="169"/>
      <c r="D111" s="170" t="s">
        <v>239</v>
      </c>
      <c r="E111" s="171" t="s">
        <v>240</v>
      </c>
    </row>
    <row r="112" spans="3:11" x14ac:dyDescent="0.35">
      <c r="C112" s="60" t="s">
        <v>234</v>
      </c>
      <c r="D112" s="61" t="s">
        <v>241</v>
      </c>
      <c r="E112" s="61" t="s">
        <v>241</v>
      </c>
    </row>
    <row r="113" spans="3:8" ht="14" thickBot="1" x14ac:dyDescent="0.4">
      <c r="C113" s="58" t="s">
        <v>236</v>
      </c>
      <c r="D113" s="61" t="s">
        <v>241</v>
      </c>
      <c r="E113" s="61" t="s">
        <v>241</v>
      </c>
    </row>
    <row r="114" spans="3:8" ht="14" thickBot="1" x14ac:dyDescent="0.4">
      <c r="C114" s="53"/>
      <c r="D114" s="53"/>
      <c r="E114" s="53"/>
    </row>
    <row r="115" spans="3:8" ht="14" thickBot="1" x14ac:dyDescent="0.4">
      <c r="C115" s="62" t="s">
        <v>242</v>
      </c>
      <c r="D115" s="63">
        <v>1.83</v>
      </c>
      <c r="E115" s="64"/>
    </row>
    <row r="116" spans="3:8" x14ac:dyDescent="0.35">
      <c r="C116" s="53"/>
      <c r="D116" s="53"/>
      <c r="E116" s="53"/>
    </row>
    <row r="117" spans="3:8" ht="14.5" x14ac:dyDescent="0.35">
      <c r="C117" s="65" t="s">
        <v>243</v>
      </c>
      <c r="D117" s="65"/>
      <c r="E117" s="65"/>
    </row>
    <row r="118" spans="3:8" ht="14.5" x14ac:dyDescent="0.35">
      <c r="C118" s="65" t="s">
        <v>244</v>
      </c>
      <c r="D118" s="65"/>
      <c r="E118" s="65"/>
    </row>
    <row r="119" spans="3:8" ht="14.5" x14ac:dyDescent="0.35">
      <c r="C119" s="65" t="s">
        <v>245</v>
      </c>
      <c r="D119" s="65"/>
      <c r="E119" s="65"/>
    </row>
    <row r="120" spans="3:8" ht="14.5" x14ac:dyDescent="0.35">
      <c r="C120" s="66" t="s">
        <v>246</v>
      </c>
      <c r="D120" s="65"/>
      <c r="E120" s="65"/>
    </row>
    <row r="121" spans="3:8" ht="14.5" x14ac:dyDescent="0.35">
      <c r="C121" s="66" t="s">
        <v>247</v>
      </c>
      <c r="D121" s="65"/>
      <c r="E121" s="65"/>
    </row>
    <row r="122" spans="3:8" ht="14.5" x14ac:dyDescent="0.35">
      <c r="C122" s="66" t="s">
        <v>248</v>
      </c>
      <c r="D122" s="65"/>
      <c r="E122" s="65"/>
    </row>
    <row r="123" spans="3:8" ht="14.5" x14ac:dyDescent="0.35">
      <c r="C123" s="66" t="s">
        <v>249</v>
      </c>
    </row>
    <row r="124" spans="3:8" ht="15" thickBot="1" x14ac:dyDescent="0.4">
      <c r="C124" s="66"/>
    </row>
    <row r="125" spans="3:8" x14ac:dyDescent="0.35">
      <c r="C125" s="67" t="s">
        <v>250</v>
      </c>
      <c r="D125" s="68"/>
      <c r="E125" s="68"/>
      <c r="F125" s="69"/>
      <c r="G125" s="69"/>
      <c r="H125" s="70"/>
    </row>
    <row r="126" spans="3:8" ht="40.5" x14ac:dyDescent="0.35">
      <c r="C126" s="71" t="s">
        <v>251</v>
      </c>
      <c r="D126" s="72" t="s">
        <v>252</v>
      </c>
      <c r="E126" s="72" t="s">
        <v>207</v>
      </c>
      <c r="F126" s="72" t="s">
        <v>253</v>
      </c>
      <c r="G126" s="72" t="s">
        <v>254</v>
      </c>
      <c r="H126" s="73" t="s">
        <v>255</v>
      </c>
    </row>
    <row r="127" spans="3:8" x14ac:dyDescent="0.35">
      <c r="C127" s="74" t="s">
        <v>77</v>
      </c>
      <c r="D127" s="75">
        <v>45533</v>
      </c>
      <c r="E127" s="76" t="s">
        <v>212</v>
      </c>
      <c r="F127" s="77">
        <v>690.07299999999998</v>
      </c>
      <c r="G127" s="77">
        <v>684.05</v>
      </c>
      <c r="H127" s="78">
        <v>76.214853000000005</v>
      </c>
    </row>
    <row r="128" spans="3:8" x14ac:dyDescent="0.35">
      <c r="C128" s="74" t="s">
        <v>42</v>
      </c>
      <c r="D128" s="75">
        <v>45533</v>
      </c>
      <c r="E128" s="76" t="s">
        <v>212</v>
      </c>
      <c r="F128" s="77">
        <v>254.76730000000001</v>
      </c>
      <c r="G128" s="77">
        <v>255.45</v>
      </c>
      <c r="H128" s="78">
        <v>150.12884249999999</v>
      </c>
    </row>
    <row r="129" spans="3:8" x14ac:dyDescent="0.35">
      <c r="C129" s="74" t="s">
        <v>150</v>
      </c>
      <c r="D129" s="75">
        <v>45533</v>
      </c>
      <c r="E129" s="76" t="s">
        <v>212</v>
      </c>
      <c r="F129" s="77">
        <v>1490.3642</v>
      </c>
      <c r="G129" s="77">
        <v>1541.25</v>
      </c>
      <c r="H129" s="78">
        <v>24.673512500000001</v>
      </c>
    </row>
    <row r="130" spans="3:8" x14ac:dyDescent="0.35">
      <c r="C130" s="74" t="s">
        <v>16</v>
      </c>
      <c r="D130" s="75">
        <v>45533</v>
      </c>
      <c r="E130" s="76" t="s">
        <v>212</v>
      </c>
      <c r="F130" s="77">
        <v>1630.1121000000001</v>
      </c>
      <c r="G130" s="77">
        <v>1627.6</v>
      </c>
      <c r="H130" s="78">
        <v>52.101027000000002</v>
      </c>
    </row>
    <row r="131" spans="3:8" x14ac:dyDescent="0.35">
      <c r="C131" s="74" t="s">
        <v>38</v>
      </c>
      <c r="D131" s="75">
        <v>45533</v>
      </c>
      <c r="E131" s="76" t="s">
        <v>212</v>
      </c>
      <c r="F131" s="77">
        <v>641.27819999999997</v>
      </c>
      <c r="G131" s="77">
        <v>719.6</v>
      </c>
      <c r="H131" s="78">
        <v>115.767025</v>
      </c>
    </row>
    <row r="132" spans="3:8" x14ac:dyDescent="0.35">
      <c r="C132" s="74" t="s">
        <v>20</v>
      </c>
      <c r="D132" s="75">
        <v>45533</v>
      </c>
      <c r="E132" s="76" t="s">
        <v>212</v>
      </c>
      <c r="F132" s="77">
        <v>2751.433</v>
      </c>
      <c r="G132" s="77">
        <v>2716.95</v>
      </c>
      <c r="H132" s="78">
        <v>206.51522399999999</v>
      </c>
    </row>
    <row r="133" spans="3:8" x14ac:dyDescent="0.35">
      <c r="C133" s="74" t="s">
        <v>124</v>
      </c>
      <c r="D133" s="75">
        <v>45533</v>
      </c>
      <c r="E133" s="76" t="s">
        <v>212</v>
      </c>
      <c r="F133" s="77">
        <v>416.55759999999998</v>
      </c>
      <c r="G133" s="77">
        <v>436</v>
      </c>
      <c r="H133" s="78">
        <v>62.625598799999999</v>
      </c>
    </row>
    <row r="134" spans="3:8" x14ac:dyDescent="0.35">
      <c r="C134" s="74" t="s">
        <v>35</v>
      </c>
      <c r="D134" s="75">
        <v>45533</v>
      </c>
      <c r="E134" s="76" t="s">
        <v>212</v>
      </c>
      <c r="F134" s="77">
        <v>1773.9105999999999</v>
      </c>
      <c r="G134" s="77">
        <v>1816.35</v>
      </c>
      <c r="H134" s="78">
        <v>137.067228</v>
      </c>
    </row>
    <row r="135" spans="3:8" x14ac:dyDescent="0.35">
      <c r="C135" s="74" t="s">
        <v>133</v>
      </c>
      <c r="D135" s="75">
        <v>45533</v>
      </c>
      <c r="E135" s="76" t="s">
        <v>212</v>
      </c>
      <c r="F135" s="77">
        <v>785.20619999999997</v>
      </c>
      <c r="G135" s="77">
        <v>763.75</v>
      </c>
      <c r="H135" s="78">
        <v>45.572940000000003</v>
      </c>
    </row>
    <row r="136" spans="3:8" x14ac:dyDescent="0.35">
      <c r="C136" s="74" t="s">
        <v>31</v>
      </c>
      <c r="D136" s="75">
        <v>45533</v>
      </c>
      <c r="E136" s="76" t="s">
        <v>212</v>
      </c>
      <c r="F136" s="77">
        <v>2985.4324999999999</v>
      </c>
      <c r="G136" s="77">
        <v>3021.35</v>
      </c>
      <c r="H136" s="78">
        <v>53.696950000000001</v>
      </c>
    </row>
    <row r="137" spans="3:8" x14ac:dyDescent="0.35">
      <c r="C137" s="74" t="s">
        <v>70</v>
      </c>
      <c r="D137" s="75">
        <v>45533</v>
      </c>
      <c r="E137" s="76" t="s">
        <v>212</v>
      </c>
      <c r="F137" s="77">
        <v>1636.8991000000001</v>
      </c>
      <c r="G137" s="77">
        <v>1761.1</v>
      </c>
      <c r="H137" s="78">
        <v>60.755440300000004</v>
      </c>
    </row>
    <row r="138" spans="3:8" x14ac:dyDescent="0.35">
      <c r="C138" s="74" t="s">
        <v>27</v>
      </c>
      <c r="D138" s="75">
        <v>45533</v>
      </c>
      <c r="E138" s="76" t="s">
        <v>212</v>
      </c>
      <c r="F138" s="77">
        <v>4340.4892</v>
      </c>
      <c r="G138" s="77">
        <v>4405.3500000000004</v>
      </c>
      <c r="H138" s="78">
        <v>69.173413300000007</v>
      </c>
    </row>
    <row r="139" spans="3:8" x14ac:dyDescent="0.35">
      <c r="C139" s="71"/>
      <c r="D139" s="72"/>
      <c r="E139" s="72"/>
      <c r="F139" s="72"/>
      <c r="G139" s="72"/>
      <c r="H139" s="79"/>
    </row>
    <row r="140" spans="3:8" x14ac:dyDescent="0.35">
      <c r="C140" s="74" t="s">
        <v>256</v>
      </c>
      <c r="D140" s="80"/>
      <c r="E140" s="80"/>
      <c r="F140" s="80"/>
      <c r="G140" s="80"/>
      <c r="H140" s="79"/>
    </row>
    <row r="141" spans="3:8" x14ac:dyDescent="0.35">
      <c r="C141" s="81"/>
      <c r="D141" s="82"/>
      <c r="E141" s="82"/>
      <c r="F141" s="83"/>
      <c r="G141" s="83"/>
      <c r="H141" s="84"/>
    </row>
    <row r="142" spans="3:8" x14ac:dyDescent="0.35">
      <c r="C142" s="81" t="s">
        <v>257</v>
      </c>
      <c r="D142" s="82"/>
      <c r="E142" s="9"/>
      <c r="F142" s="83"/>
      <c r="G142" s="83"/>
      <c r="H142" s="84"/>
    </row>
    <row r="143" spans="3:8" x14ac:dyDescent="0.35">
      <c r="C143" s="85" t="s">
        <v>258</v>
      </c>
      <c r="D143" s="83"/>
      <c r="E143" s="83"/>
      <c r="F143" s="53" t="s">
        <v>241</v>
      </c>
      <c r="G143" s="83"/>
      <c r="H143" s="84"/>
    </row>
    <row r="144" spans="3:8" x14ac:dyDescent="0.35">
      <c r="C144" s="85" t="s">
        <v>259</v>
      </c>
      <c r="D144" s="83"/>
      <c r="E144" s="83"/>
      <c r="F144" s="64">
        <v>760</v>
      </c>
      <c r="G144" s="83"/>
      <c r="H144" s="84"/>
    </row>
    <row r="145" spans="3:8" x14ac:dyDescent="0.35">
      <c r="C145" s="85" t="s">
        <v>260</v>
      </c>
      <c r="D145" s="83"/>
      <c r="E145" s="83"/>
      <c r="F145" s="64">
        <v>760</v>
      </c>
      <c r="G145" s="86"/>
      <c r="H145" s="87"/>
    </row>
    <row r="146" spans="3:8" x14ac:dyDescent="0.35">
      <c r="C146" s="85" t="s">
        <v>261</v>
      </c>
      <c r="D146" s="83"/>
      <c r="E146" s="83"/>
      <c r="F146" s="64" t="s">
        <v>241</v>
      </c>
      <c r="G146" s="86"/>
      <c r="H146" s="87"/>
    </row>
    <row r="147" spans="3:8" x14ac:dyDescent="0.35">
      <c r="C147" s="85" t="s">
        <v>262</v>
      </c>
      <c r="D147" s="83"/>
      <c r="E147" s="83"/>
      <c r="F147" s="53" t="s">
        <v>241</v>
      </c>
      <c r="G147" s="86"/>
      <c r="H147" s="87"/>
    </row>
    <row r="148" spans="3:8" x14ac:dyDescent="0.35">
      <c r="C148" s="85" t="s">
        <v>263</v>
      </c>
      <c r="D148" s="83"/>
      <c r="E148" s="83"/>
      <c r="F148" s="64">
        <v>568835607.92000008</v>
      </c>
      <c r="G148" s="86"/>
      <c r="H148" s="87"/>
    </row>
    <row r="149" spans="3:8" x14ac:dyDescent="0.35">
      <c r="C149" s="85" t="s">
        <v>264</v>
      </c>
      <c r="D149" s="83"/>
      <c r="E149" s="83"/>
      <c r="F149" s="64">
        <v>540765926.89999986</v>
      </c>
      <c r="G149" s="86"/>
      <c r="H149" s="87"/>
    </row>
    <row r="150" spans="3:8" x14ac:dyDescent="0.35">
      <c r="C150" s="85" t="s">
        <v>265</v>
      </c>
      <c r="D150" s="83"/>
      <c r="E150" s="83"/>
      <c r="F150" s="64" t="s">
        <v>241</v>
      </c>
      <c r="G150" s="86"/>
      <c r="H150" s="87"/>
    </row>
    <row r="151" spans="3:8" x14ac:dyDescent="0.35">
      <c r="C151" s="85" t="s">
        <v>266</v>
      </c>
      <c r="D151" s="83"/>
      <c r="E151" s="83"/>
      <c r="F151" s="64">
        <f>+F149-F148</f>
        <v>-28069681.020000219</v>
      </c>
      <c r="G151" s="86"/>
      <c r="H151" s="87"/>
    </row>
    <row r="152" spans="3:8" x14ac:dyDescent="0.35">
      <c r="C152" s="88" t="s">
        <v>267</v>
      </c>
      <c r="D152" s="89"/>
      <c r="E152" s="89"/>
      <c r="F152" s="90"/>
      <c r="G152" s="86"/>
      <c r="H152" s="87"/>
    </row>
    <row r="153" spans="3:8" x14ac:dyDescent="0.35">
      <c r="C153" s="85"/>
      <c r="D153" s="83"/>
      <c r="E153" s="83"/>
      <c r="F153" s="90"/>
      <c r="G153" s="90"/>
      <c r="H153" s="87"/>
    </row>
    <row r="154" spans="3:8" x14ac:dyDescent="0.35">
      <c r="C154" s="81" t="s">
        <v>268</v>
      </c>
      <c r="D154" s="82"/>
      <c r="E154" s="9"/>
      <c r="F154" s="83"/>
      <c r="G154" s="83"/>
      <c r="H154" s="84"/>
    </row>
    <row r="155" spans="3:8" ht="40.5" x14ac:dyDescent="0.35">
      <c r="C155" s="71" t="s">
        <v>251</v>
      </c>
      <c r="D155" s="72" t="s">
        <v>207</v>
      </c>
      <c r="E155" s="72" t="s">
        <v>253</v>
      </c>
      <c r="F155" s="72" t="s">
        <v>254</v>
      </c>
      <c r="G155" s="72" t="s">
        <v>255</v>
      </c>
      <c r="H155" s="84"/>
    </row>
    <row r="156" spans="3:8" x14ac:dyDescent="0.35">
      <c r="C156" s="146" t="s">
        <v>241</v>
      </c>
      <c r="D156" s="147"/>
      <c r="E156" s="147"/>
      <c r="F156" s="147"/>
      <c r="G156" s="148"/>
      <c r="H156" s="84"/>
    </row>
    <row r="157" spans="3:8" x14ac:dyDescent="0.35">
      <c r="C157" s="91" t="s">
        <v>269</v>
      </c>
      <c r="D157" s="92"/>
      <c r="E157" s="92"/>
      <c r="F157" s="92"/>
      <c r="G157" s="93"/>
      <c r="H157" s="84"/>
    </row>
    <row r="158" spans="3:8" x14ac:dyDescent="0.35">
      <c r="C158" s="81"/>
      <c r="D158" s="82"/>
      <c r="E158" s="82"/>
      <c r="F158" s="83"/>
      <c r="G158" s="83"/>
      <c r="H158" s="84"/>
    </row>
    <row r="159" spans="3:8" x14ac:dyDescent="0.35">
      <c r="C159" s="81" t="s">
        <v>270</v>
      </c>
      <c r="D159" s="82"/>
      <c r="E159" s="9"/>
      <c r="F159" s="83"/>
      <c r="G159" s="83"/>
      <c r="H159" s="84"/>
    </row>
    <row r="160" spans="3:8" x14ac:dyDescent="0.35">
      <c r="C160" s="85" t="s">
        <v>258</v>
      </c>
      <c r="D160" s="83"/>
      <c r="E160" s="83"/>
      <c r="F160" s="94" t="s">
        <v>241</v>
      </c>
      <c r="G160" s="83"/>
      <c r="H160" s="84"/>
    </row>
    <row r="161" spans="3:8" x14ac:dyDescent="0.35">
      <c r="C161" s="85" t="s">
        <v>259</v>
      </c>
      <c r="D161" s="83"/>
      <c r="E161" s="83"/>
      <c r="F161" s="94" t="s">
        <v>241</v>
      </c>
      <c r="G161" s="83"/>
      <c r="H161" s="84"/>
    </row>
    <row r="162" spans="3:8" x14ac:dyDescent="0.35">
      <c r="C162" s="85" t="s">
        <v>260</v>
      </c>
      <c r="D162" s="83"/>
      <c r="E162" s="83"/>
      <c r="F162" s="94" t="s">
        <v>241</v>
      </c>
      <c r="G162" s="86"/>
      <c r="H162" s="87"/>
    </row>
    <row r="163" spans="3:8" x14ac:dyDescent="0.35">
      <c r="C163" s="85" t="s">
        <v>261</v>
      </c>
      <c r="D163" s="83"/>
      <c r="E163" s="83"/>
      <c r="F163" s="94" t="s">
        <v>241</v>
      </c>
      <c r="G163" s="86"/>
      <c r="H163" s="87"/>
    </row>
    <row r="164" spans="3:8" x14ac:dyDescent="0.35">
      <c r="C164" s="85" t="s">
        <v>262</v>
      </c>
      <c r="D164" s="83"/>
      <c r="E164" s="83"/>
      <c r="F164" s="94" t="s">
        <v>241</v>
      </c>
      <c r="G164" s="86"/>
      <c r="H164" s="87"/>
    </row>
    <row r="165" spans="3:8" x14ac:dyDescent="0.35">
      <c r="C165" s="85" t="s">
        <v>263</v>
      </c>
      <c r="D165" s="83"/>
      <c r="E165" s="83"/>
      <c r="F165" s="94" t="s">
        <v>241</v>
      </c>
      <c r="G165" s="86"/>
      <c r="H165" s="87"/>
    </row>
    <row r="166" spans="3:8" x14ac:dyDescent="0.35">
      <c r="C166" s="85" t="s">
        <v>264</v>
      </c>
      <c r="D166" s="83"/>
      <c r="E166" s="83"/>
      <c r="F166" s="94" t="s">
        <v>241</v>
      </c>
      <c r="G166" s="86"/>
      <c r="H166" s="87"/>
    </row>
    <row r="167" spans="3:8" x14ac:dyDescent="0.35">
      <c r="C167" s="85" t="s">
        <v>265</v>
      </c>
      <c r="D167" s="83"/>
      <c r="E167" s="83"/>
      <c r="F167" s="94" t="s">
        <v>241</v>
      </c>
      <c r="G167" s="86"/>
      <c r="H167" s="87"/>
    </row>
    <row r="168" spans="3:8" ht="14" thickBot="1" x14ac:dyDescent="0.4">
      <c r="C168" s="95" t="s">
        <v>266</v>
      </c>
      <c r="D168" s="96"/>
      <c r="E168" s="96"/>
      <c r="F168" s="97" t="s">
        <v>241</v>
      </c>
      <c r="G168" s="98"/>
      <c r="H168" s="99"/>
    </row>
    <row r="169" spans="3:8" x14ac:dyDescent="0.35">
      <c r="C169" s="85"/>
      <c r="D169" s="83"/>
      <c r="E169" s="83"/>
      <c r="F169" s="83"/>
      <c r="G169" s="100"/>
      <c r="H169" s="101"/>
    </row>
    <row r="170" spans="3:8" x14ac:dyDescent="0.35">
      <c r="C170" s="81" t="s">
        <v>271</v>
      </c>
      <c r="D170" s="82"/>
      <c r="E170" s="102"/>
      <c r="F170" s="83"/>
      <c r="G170" s="103"/>
      <c r="H170" s="84"/>
    </row>
    <row r="171" spans="3:8" ht="27" x14ac:dyDescent="0.35">
      <c r="C171" s="71" t="s">
        <v>251</v>
      </c>
      <c r="D171" s="72" t="s">
        <v>272</v>
      </c>
      <c r="E171" s="72" t="s">
        <v>273</v>
      </c>
      <c r="F171" s="72" t="s">
        <v>274</v>
      </c>
      <c r="G171" s="103"/>
      <c r="H171" s="104"/>
    </row>
    <row r="172" spans="3:8" x14ac:dyDescent="0.35">
      <c r="C172" s="146" t="s">
        <v>241</v>
      </c>
      <c r="D172" s="147"/>
      <c r="E172" s="147"/>
      <c r="F172" s="148"/>
      <c r="G172" s="103"/>
      <c r="H172" s="84"/>
    </row>
    <row r="173" spans="3:8" x14ac:dyDescent="0.35">
      <c r="C173" s="91" t="s">
        <v>275</v>
      </c>
      <c r="D173" s="92"/>
      <c r="E173" s="92"/>
      <c r="F173" s="93"/>
      <c r="G173" s="103"/>
      <c r="H173" s="84"/>
    </row>
    <row r="174" spans="3:8" x14ac:dyDescent="0.35">
      <c r="C174" s="105"/>
      <c r="D174" s="106"/>
      <c r="E174" s="106"/>
      <c r="F174" s="83"/>
      <c r="G174" s="103"/>
      <c r="H174" s="84"/>
    </row>
    <row r="175" spans="3:8" x14ac:dyDescent="0.35">
      <c r="C175" s="81" t="s">
        <v>276</v>
      </c>
      <c r="D175" s="82"/>
      <c r="E175" s="9"/>
      <c r="F175" s="83"/>
      <c r="G175" s="83"/>
      <c r="H175" s="84"/>
    </row>
    <row r="176" spans="3:8" x14ac:dyDescent="0.35">
      <c r="C176" s="85" t="s">
        <v>277</v>
      </c>
      <c r="D176" s="83"/>
      <c r="E176" s="83"/>
      <c r="F176" s="83" t="s">
        <v>241</v>
      </c>
      <c r="G176" s="83"/>
      <c r="H176" s="84"/>
    </row>
    <row r="177" spans="3:8" x14ac:dyDescent="0.35">
      <c r="C177" s="85" t="s">
        <v>278</v>
      </c>
      <c r="D177" s="83"/>
      <c r="E177" s="83"/>
      <c r="F177" s="83" t="s">
        <v>241</v>
      </c>
      <c r="G177" s="83"/>
      <c r="H177" s="84"/>
    </row>
    <row r="178" spans="3:8" x14ac:dyDescent="0.35">
      <c r="C178" s="85" t="s">
        <v>279</v>
      </c>
      <c r="D178" s="83"/>
      <c r="E178" s="83"/>
      <c r="F178" s="83" t="s">
        <v>241</v>
      </c>
      <c r="G178" s="83"/>
      <c r="H178" s="84"/>
    </row>
    <row r="179" spans="3:8" x14ac:dyDescent="0.35">
      <c r="C179" s="88" t="s">
        <v>280</v>
      </c>
      <c r="D179" s="89"/>
      <c r="E179" s="89"/>
      <c r="F179" s="83"/>
      <c r="G179" s="83"/>
      <c r="H179" s="84"/>
    </row>
    <row r="180" spans="3:8" x14ac:dyDescent="0.35">
      <c r="C180" s="88"/>
      <c r="D180" s="89"/>
      <c r="E180" s="89"/>
      <c r="F180" s="83"/>
      <c r="G180" s="83"/>
      <c r="H180" s="84"/>
    </row>
    <row r="181" spans="3:8" x14ac:dyDescent="0.35">
      <c r="C181" s="107" t="s">
        <v>281</v>
      </c>
      <c r="D181" s="102"/>
      <c r="E181" s="102"/>
      <c r="F181" s="83"/>
      <c r="G181" s="103"/>
      <c r="H181" s="84"/>
    </row>
    <row r="182" spans="3:8" ht="40.5" x14ac:dyDescent="0.35">
      <c r="C182" s="71" t="s">
        <v>251</v>
      </c>
      <c r="D182" s="72" t="s">
        <v>282</v>
      </c>
      <c r="E182" s="72" t="s">
        <v>272</v>
      </c>
      <c r="F182" s="72" t="s">
        <v>273</v>
      </c>
      <c r="G182" s="72" t="s">
        <v>283</v>
      </c>
      <c r="H182" s="84"/>
    </row>
    <row r="183" spans="3:8" x14ac:dyDescent="0.35">
      <c r="C183" s="146" t="s">
        <v>241</v>
      </c>
      <c r="D183" s="147"/>
      <c r="E183" s="147"/>
      <c r="F183" s="147"/>
      <c r="G183" s="148"/>
      <c r="H183" s="84"/>
    </row>
    <row r="184" spans="3:8" x14ac:dyDescent="0.35">
      <c r="C184" s="149" t="s">
        <v>284</v>
      </c>
      <c r="D184" s="150"/>
      <c r="E184" s="150"/>
      <c r="F184" s="150"/>
      <c r="G184" s="151"/>
      <c r="H184" s="84"/>
    </row>
    <row r="185" spans="3:8" x14ac:dyDescent="0.35">
      <c r="C185" s="108"/>
      <c r="D185" s="109"/>
      <c r="E185" s="109"/>
      <c r="F185" s="109"/>
      <c r="G185" s="109"/>
      <c r="H185" s="84"/>
    </row>
    <row r="186" spans="3:8" x14ac:dyDescent="0.35">
      <c r="C186" s="110" t="s">
        <v>285</v>
      </c>
      <c r="D186" s="9"/>
      <c r="E186" s="9"/>
      <c r="F186" s="83"/>
      <c r="G186" s="83"/>
      <c r="H186" s="84"/>
    </row>
    <row r="187" spans="3:8" x14ac:dyDescent="0.35">
      <c r="C187" s="85" t="s">
        <v>277</v>
      </c>
      <c r="D187" s="83"/>
      <c r="E187" s="83"/>
      <c r="F187" s="83" t="s">
        <v>241</v>
      </c>
      <c r="G187" s="83"/>
      <c r="H187" s="84"/>
    </row>
    <row r="188" spans="3:8" x14ac:dyDescent="0.35">
      <c r="C188" s="85" t="s">
        <v>278</v>
      </c>
      <c r="D188" s="83"/>
      <c r="E188" s="83"/>
      <c r="F188" s="83" t="s">
        <v>241</v>
      </c>
      <c r="G188" s="83"/>
      <c r="H188" s="84"/>
    </row>
    <row r="189" spans="3:8" ht="14" thickBot="1" x14ac:dyDescent="0.4">
      <c r="C189" s="111" t="s">
        <v>279</v>
      </c>
      <c r="D189" s="112"/>
      <c r="E189" s="112"/>
      <c r="F189" s="112" t="s">
        <v>241</v>
      </c>
      <c r="G189" s="112"/>
      <c r="H189" s="113"/>
    </row>
    <row r="190" spans="3:8" x14ac:dyDescent="0.35">
      <c r="C190" s="114"/>
      <c r="D190" s="115"/>
      <c r="E190" s="115"/>
      <c r="F190" s="115"/>
      <c r="G190" s="115"/>
      <c r="H190" s="116"/>
    </row>
    <row r="191" spans="3:8" x14ac:dyDescent="0.35">
      <c r="C191" s="81" t="s">
        <v>286</v>
      </c>
      <c r="D191" s="117" t="s">
        <v>241</v>
      </c>
      <c r="E191" s="53"/>
      <c r="F191" s="53"/>
      <c r="G191" s="53"/>
      <c r="H191" s="118"/>
    </row>
    <row r="192" spans="3:8" x14ac:dyDescent="0.35">
      <c r="C192" s="119"/>
      <c r="D192" s="53"/>
      <c r="E192" s="53"/>
      <c r="F192" s="53"/>
      <c r="G192" s="53"/>
      <c r="H192" s="118"/>
    </row>
    <row r="193" spans="3:54" x14ac:dyDescent="0.35">
      <c r="C193" s="119"/>
      <c r="D193" s="53"/>
      <c r="E193" s="53"/>
      <c r="F193" s="53"/>
      <c r="G193" s="53"/>
      <c r="H193" s="118"/>
    </row>
    <row r="194" spans="3:54" ht="14" thickBot="1" x14ac:dyDescent="0.4">
      <c r="C194" s="120"/>
      <c r="D194" s="121"/>
      <c r="E194" s="121"/>
      <c r="F194" s="121"/>
      <c r="G194" s="121"/>
      <c r="H194" s="122"/>
    </row>
    <row r="195" spans="3:54" ht="14.5" x14ac:dyDescent="0.35">
      <c r="C195" s="66"/>
    </row>
    <row r="196" spans="3:54" ht="14.5" x14ac:dyDescent="0.35">
      <c r="C196" s="66" t="s">
        <v>287</v>
      </c>
    </row>
    <row r="197" spans="3:54" ht="14.5" x14ac:dyDescent="0.35">
      <c r="C197" s="65" t="s">
        <v>288</v>
      </c>
    </row>
    <row r="198" spans="3:54" ht="14.5" x14ac:dyDescent="0.35">
      <c r="C198" s="65" t="s">
        <v>289</v>
      </c>
    </row>
    <row r="199" spans="3:54" ht="14.5" x14ac:dyDescent="0.35">
      <c r="C199" s="66" t="s">
        <v>290</v>
      </c>
    </row>
    <row r="200" spans="3:54" ht="14.5" x14ac:dyDescent="0.35">
      <c r="C200" s="65" t="s">
        <v>291</v>
      </c>
    </row>
    <row r="201" spans="3:54" ht="14.5" x14ac:dyDescent="0.35">
      <c r="C201" s="66" t="s">
        <v>292</v>
      </c>
    </row>
    <row r="202" spans="3:54" ht="14.5" x14ac:dyDescent="0.35">
      <c r="C202" s="66" t="s">
        <v>293</v>
      </c>
    </row>
    <row r="204" spans="3:54" x14ac:dyDescent="0.35">
      <c r="C204" s="123" t="s">
        <v>294</v>
      </c>
    </row>
    <row r="205" spans="3:54" ht="14" thickBot="1" x14ac:dyDescent="0.4"/>
    <row r="206" spans="3:54" s="83" customFormat="1" ht="29" x14ac:dyDescent="0.35">
      <c r="C206" s="152" t="s">
        <v>295</v>
      </c>
      <c r="D206" s="152" t="s">
        <v>296</v>
      </c>
      <c r="E206" s="124" t="s">
        <v>297</v>
      </c>
      <c r="F206" s="125"/>
      <c r="G206" s="126"/>
      <c r="H206" s="126"/>
      <c r="I206" s="126"/>
      <c r="J206" s="126"/>
      <c r="K206" s="127"/>
      <c r="L206" s="127"/>
      <c r="AI206" s="127"/>
      <c r="AV206" s="127"/>
      <c r="AX206" s="127"/>
      <c r="BB206" s="127"/>
    </row>
    <row r="207" spans="3:54" s="83" customFormat="1" ht="58.5" thickBot="1" x14ac:dyDescent="0.4">
      <c r="C207" s="153"/>
      <c r="D207" s="153"/>
      <c r="E207" s="128" t="s">
        <v>298</v>
      </c>
      <c r="F207" s="125"/>
      <c r="G207" s="126"/>
      <c r="H207" s="126"/>
      <c r="I207" s="126"/>
      <c r="J207" s="126"/>
      <c r="K207" s="127"/>
      <c r="L207" s="127"/>
      <c r="AI207" s="127"/>
      <c r="AV207" s="127"/>
      <c r="AX207" s="127"/>
      <c r="BB207" s="127"/>
    </row>
    <row r="208" spans="3:54" s="83" customFormat="1" ht="14.5" x14ac:dyDescent="0.35">
      <c r="C208" s="129"/>
      <c r="D208" s="139" t="e">
        <v>#VALUE!</v>
      </c>
      <c r="E208" s="142" t="e">
        <v>#VALUE!</v>
      </c>
      <c r="F208" s="125"/>
      <c r="G208" s="126"/>
      <c r="H208" s="126"/>
      <c r="I208" s="126"/>
      <c r="J208" s="126"/>
      <c r="K208" s="127"/>
      <c r="L208" s="127"/>
      <c r="AI208" s="127"/>
      <c r="AV208" s="127"/>
      <c r="AX208" s="127"/>
      <c r="BB208" s="127"/>
    </row>
    <row r="209" spans="3:54" s="83" customFormat="1" ht="14.5" x14ac:dyDescent="0.35">
      <c r="C209" s="129"/>
      <c r="D209" s="140"/>
      <c r="E209" s="143"/>
      <c r="F209" s="125"/>
      <c r="G209" s="126"/>
      <c r="H209" s="126"/>
      <c r="I209" s="126"/>
      <c r="J209" s="126"/>
      <c r="K209" s="127"/>
      <c r="L209" s="127"/>
      <c r="AI209" s="127"/>
      <c r="AV209" s="127"/>
      <c r="AX209" s="127"/>
      <c r="BB209" s="127"/>
    </row>
    <row r="210" spans="3:54" s="83" customFormat="1" ht="14" x14ac:dyDescent="0.35">
      <c r="C210" s="130" t="s">
        <v>299</v>
      </c>
      <c r="D210" s="140"/>
      <c r="E210" s="143"/>
      <c r="F210" s="125"/>
      <c r="G210" s="126"/>
      <c r="H210" s="126"/>
      <c r="I210" s="126"/>
      <c r="J210" s="126"/>
      <c r="K210" s="127"/>
      <c r="L210" s="127"/>
      <c r="AI210" s="127"/>
      <c r="AV210" s="127"/>
      <c r="AX210" s="127"/>
      <c r="BB210" s="127"/>
    </row>
    <row r="211" spans="3:54" s="83" customFormat="1" ht="67" customHeight="1" thickBot="1" x14ac:dyDescent="0.4">
      <c r="C211" s="131" t="s">
        <v>300</v>
      </c>
      <c r="D211" s="141"/>
      <c r="E211" s="144"/>
      <c r="F211" s="125"/>
      <c r="G211" s="126"/>
      <c r="H211" s="126"/>
      <c r="I211" s="126"/>
      <c r="J211" s="126"/>
      <c r="K211" s="127"/>
      <c r="L211" s="127"/>
      <c r="AI211" s="127"/>
      <c r="AV211" s="127"/>
      <c r="AX211" s="127"/>
      <c r="BB211" s="127"/>
    </row>
    <row r="212" spans="3:54" s="83" customFormat="1" x14ac:dyDescent="0.35">
      <c r="F212" s="125"/>
      <c r="G212" s="126"/>
      <c r="H212" s="126"/>
      <c r="I212" s="126"/>
      <c r="J212" s="126"/>
      <c r="K212" s="127"/>
      <c r="L212" s="127"/>
      <c r="AI212" s="127"/>
      <c r="AV212" s="127"/>
      <c r="AX212" s="127"/>
      <c r="BB212" s="127"/>
    </row>
    <row r="213" spans="3:54" s="83" customFormat="1" ht="30.75" customHeight="1" x14ac:dyDescent="0.35">
      <c r="C213" s="145" t="s">
        <v>301</v>
      </c>
      <c r="D213" s="145"/>
      <c r="F213" s="125"/>
      <c r="G213" s="126"/>
      <c r="H213" s="126"/>
      <c r="I213" s="126"/>
      <c r="J213" s="126"/>
      <c r="K213" s="127"/>
      <c r="L213" s="127"/>
      <c r="AI213" s="127"/>
      <c r="AV213" s="127"/>
      <c r="AX213" s="127"/>
      <c r="BB213" s="127"/>
    </row>
    <row r="214" spans="3:54" s="83" customFormat="1" ht="117.75" customHeight="1" x14ac:dyDescent="0.35">
      <c r="C214" s="145" t="s">
        <v>302</v>
      </c>
      <c r="D214" s="145"/>
      <c r="F214" s="125"/>
      <c r="G214" s="126"/>
      <c r="H214" s="126"/>
      <c r="I214" s="126"/>
      <c r="J214" s="126"/>
      <c r="K214" s="127"/>
      <c r="L214" s="127"/>
      <c r="AI214" s="127"/>
      <c r="AV214" s="127"/>
      <c r="AX214" s="127"/>
      <c r="BB214" s="127"/>
    </row>
  </sheetData>
  <mergeCells count="16">
    <mergeCell ref="D208:D211"/>
    <mergeCell ref="E208:E211"/>
    <mergeCell ref="C213:D213"/>
    <mergeCell ref="C214:D214"/>
    <mergeCell ref="C156:G156"/>
    <mergeCell ref="C172:F172"/>
    <mergeCell ref="C183:G183"/>
    <mergeCell ref="C184:G184"/>
    <mergeCell ref="C206:C207"/>
    <mergeCell ref="D206:D207"/>
    <mergeCell ref="C2:J2"/>
    <mergeCell ref="D3:J3"/>
    <mergeCell ref="D4:J4"/>
    <mergeCell ref="C109:E109"/>
    <mergeCell ref="C110:C111"/>
    <mergeCell ref="D110:E110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46</vt:i4>
      </vt:variant>
    </vt:vector>
  </HeadingPairs>
  <TitlesOfParts>
    <vt:vector size="47" baseType="lpstr">
      <vt:lpstr>HBAF</vt:lpstr>
      <vt:lpstr>XDO_?CLASS_3?2?</vt:lpstr>
      <vt:lpstr>XDO_?FINAL_ISIN?4?</vt:lpstr>
      <vt:lpstr>XDO_?FINAL_ISIN?5?</vt:lpstr>
      <vt:lpstr>XDO_?FINAL_ISIN?6?</vt:lpstr>
      <vt:lpstr>XDO_?FINAL_ISIN?7?</vt:lpstr>
      <vt:lpstr>XDO_?FINAL_MV?4?</vt:lpstr>
      <vt:lpstr>XDO_?FINAL_MV?5?</vt:lpstr>
      <vt:lpstr>XDO_?FINAL_MV?6?</vt:lpstr>
      <vt:lpstr>XDO_?FINAL_MV?7?</vt:lpstr>
      <vt:lpstr>XDO_?FINAL_NAME?4?</vt:lpstr>
      <vt:lpstr>XDO_?FINAL_NAME?5?</vt:lpstr>
      <vt:lpstr>XDO_?FINAL_NAME?6?</vt:lpstr>
      <vt:lpstr>XDO_?FINAL_NAME?7?</vt:lpstr>
      <vt:lpstr>XDO_?FINAL_PER_NET?4?</vt:lpstr>
      <vt:lpstr>XDO_?FINAL_PER_NET?5?</vt:lpstr>
      <vt:lpstr>XDO_?FINAL_PER_NET?6?</vt:lpstr>
      <vt:lpstr>XDO_?FINAL_PER_NET?7?</vt:lpstr>
      <vt:lpstr>XDO_?FINAL_QUANTITE?4?</vt:lpstr>
      <vt:lpstr>XDO_?FINAL_QUANTITE?5?</vt:lpstr>
      <vt:lpstr>XDO_?FINAL_QUANTITE?6?</vt:lpstr>
      <vt:lpstr>XDO_?FINAL_QUANTITE?7?</vt:lpstr>
      <vt:lpstr>XDO_?NAMCNAME?2?</vt:lpstr>
      <vt:lpstr>XDO_?NOVAL?4?</vt:lpstr>
      <vt:lpstr>XDO_?NOVAL?5?</vt:lpstr>
      <vt:lpstr>XDO_?NOVAL?6?</vt:lpstr>
      <vt:lpstr>XDO_?NOVAL?7?</vt:lpstr>
      <vt:lpstr>XDO_?NPTF?2?</vt:lpstr>
      <vt:lpstr>XDO_?RATING?4?</vt:lpstr>
      <vt:lpstr>XDO_?RATING?5?</vt:lpstr>
      <vt:lpstr>XDO_?RATING?6?</vt:lpstr>
      <vt:lpstr>XDO_?RATING?7?</vt:lpstr>
      <vt:lpstr>XDO_?REMARKS?4?</vt:lpstr>
      <vt:lpstr>XDO_?REMARKS?5?</vt:lpstr>
      <vt:lpstr>XDO_?REMARKS?6?</vt:lpstr>
      <vt:lpstr>XDO_?REMARKS?7?</vt:lpstr>
      <vt:lpstr>XDO_?TITL?2?</vt:lpstr>
      <vt:lpstr>XDO_?YTM?4?</vt:lpstr>
      <vt:lpstr>XDO_?YTM?5?</vt:lpstr>
      <vt:lpstr>XDO_?YTM?6?</vt:lpstr>
      <vt:lpstr>XDO_?YTM?7?</vt:lpstr>
      <vt:lpstr>XDO_GROUP_?G_2?2?</vt:lpstr>
      <vt:lpstr>XDO_GROUP_?G_3?2?</vt:lpstr>
      <vt:lpstr>XDO_GROUP_?G_4?4?</vt:lpstr>
      <vt:lpstr>XDO_GROUP_?G_4?5?</vt:lpstr>
      <vt:lpstr>XDO_GROUP_?G_4?6?</vt:lpstr>
      <vt:lpstr>XDO_GROUP_?G_4?7?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shilpa samant</dc:creator>
  <cp:lastModifiedBy>Vikram Patil</cp:lastModifiedBy>
  <dcterms:created xsi:type="dcterms:W3CDTF">2024-08-06T12:40:55Z</dcterms:created>
  <dcterms:modified xsi:type="dcterms:W3CDTF">2024-08-07T10:45:14Z</dcterms:modified>
</cp:coreProperties>
</file>