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om Folder_VP\Mutual Fund\Mutual Fund Factsheet Data\6 April'24\Monthly Portfolios\"/>
    </mc:Choice>
  </mc:AlternateContent>
  <xr:revisionPtr revIDLastSave="0" documentId="13_ncr:1_{C5699C8A-631A-42DD-BED1-9564E7609DE9}" xr6:coauthVersionLast="47" xr6:coauthVersionMax="47" xr10:uidLastSave="{00000000-0000-0000-0000-000000000000}"/>
  <bookViews>
    <workbookView xWindow="-108" yWindow="-108" windowWidth="23256" windowHeight="12456" xr2:uid="{84AB45E9-35DC-4BF0-A295-FA212D2F6C69}"/>
  </bookViews>
  <sheets>
    <sheet name="HBAF" sheetId="4" r:id="rId1"/>
  </sheets>
  <definedNames>
    <definedName name="XDO_?AUM?">#REF!</definedName>
    <definedName name="XDO_?CLASS_3?">#REF!</definedName>
    <definedName name="XDO_?CLASS_3?1?">#REF!</definedName>
    <definedName name="XDO_?CLASS_3?2?">HBAF!$C$8:$C$63</definedName>
    <definedName name="XDO_?CLASS_4?">#REF!</definedName>
    <definedName name="XDO_?CS_1?">#REF!</definedName>
    <definedName name="XDO_?CS_2?">#REF!</definedName>
    <definedName name="XDO_?FINAL_ISIN?">#REF!</definedName>
    <definedName name="XDO_?FINAL_ISIN?1?">#REF!</definedName>
    <definedName name="XDO_?FINAL_ISIN?2?">#REF!</definedName>
    <definedName name="XDO_?FINAL_ISIN?3?">#REF!</definedName>
    <definedName name="XDO_?FINAL_ISIN?4?">HBAF!$D$10:$D$63</definedName>
    <definedName name="XDO_?FINAL_ISIN?5?">HBAF!$D$10:$D$70</definedName>
    <definedName name="XDO_?FINAL_ISIN?6?">HBAF!$D$10:$D$75</definedName>
    <definedName name="XDO_?FINAL_ISIN?7?">HBAF!$D$10:$D$80</definedName>
    <definedName name="XDO_?FINAL_MV?">#REF!</definedName>
    <definedName name="XDO_?FINAL_MV?1?">#REF!</definedName>
    <definedName name="XDO_?FINAL_MV?2?">#REF!</definedName>
    <definedName name="XDO_?FINAL_MV?3?">#REF!</definedName>
    <definedName name="XDO_?FINAL_MV?4?">HBAF!$G$10:$G$63</definedName>
    <definedName name="XDO_?FINAL_MV?5?">HBAF!$G$10:$G$70</definedName>
    <definedName name="XDO_?FINAL_MV?6?">HBAF!$G$10:$G$75</definedName>
    <definedName name="XDO_?FINAL_MV?7?">HBAF!$G$10:$G$80</definedName>
    <definedName name="XDO_?FINAL_NAME?">#REF!</definedName>
    <definedName name="XDO_?FINAL_NAME?1?">#REF!</definedName>
    <definedName name="XDO_?FINAL_NAME?2?">#REF!</definedName>
    <definedName name="XDO_?FINAL_NAME?3?">#REF!</definedName>
    <definedName name="XDO_?FINAL_NAME?4?">HBAF!$C$10:$C$63</definedName>
    <definedName name="XDO_?FINAL_NAME?5?">HBAF!$C$10:$C$70</definedName>
    <definedName name="XDO_?FINAL_NAME?6?">HBAF!$C$10:$C$75</definedName>
    <definedName name="XDO_?FINAL_NAME?7?">HBAF!$C$10:$C$80</definedName>
    <definedName name="XDO_?FINAL_PER_NET?">#REF!</definedName>
    <definedName name="XDO_?FINAL_PER_NET?1?">#REF!</definedName>
    <definedName name="XDO_?FINAL_PER_NET?2?">#REF!</definedName>
    <definedName name="XDO_?FINAL_PER_NET?3?">#REF!</definedName>
    <definedName name="XDO_?FINAL_PER_NET?4?">HBAF!$H$10:$H$63</definedName>
    <definedName name="XDO_?FINAL_PER_NET?5?">HBAF!$H$10:$H$70</definedName>
    <definedName name="XDO_?FINAL_PER_NET?6?">HBAF!$H$10:$H$75</definedName>
    <definedName name="XDO_?FINAL_PER_NET?7?">HBAF!$H$10:$H$80</definedName>
    <definedName name="XDO_?FINAL_QUANTITE?">#REF!</definedName>
    <definedName name="XDO_?FINAL_QUANTITE?1?">#REF!</definedName>
    <definedName name="XDO_?FINAL_QUANTITE?2?">#REF!</definedName>
    <definedName name="XDO_?FINAL_QUANTITE?3?">#REF!</definedName>
    <definedName name="XDO_?FINAL_QUANTITE?4?">HBAF!$F$10:$F$63</definedName>
    <definedName name="XDO_?FINAL_QUANTITE?5?">HBAF!$F$10:$F$70</definedName>
    <definedName name="XDO_?FINAL_QUANTITE?6?">HBAF!$F$10:$F$75</definedName>
    <definedName name="XDO_?FINAL_QUANTITE?7?">HBAF!$F$10:$F$80</definedName>
    <definedName name="XDO_?LONG_DESC?">#REF!</definedName>
    <definedName name="XDO_?NAMC?">#REF!</definedName>
    <definedName name="XDO_?NAMC?1?">#REF!</definedName>
    <definedName name="XDO_?NAMC?2?">HBAF!#REF!</definedName>
    <definedName name="XDO_?NAMCNAME?">#REF!</definedName>
    <definedName name="XDO_?NAMCNAME?1?">#REF!</definedName>
    <definedName name="XDO_?NAMCNAME?2?">HBAF!$C$2:$C$63</definedName>
    <definedName name="XDO_?NDATE?">#REF!</definedName>
    <definedName name="XDO_?NDATE?1?">#REF!</definedName>
    <definedName name="XDO_?NDATE?2?">HBAF!#REF!</definedName>
    <definedName name="XDO_?NNPTF?">#REF!</definedName>
    <definedName name="XDO_?NNPTF?1?">#REF!</definedName>
    <definedName name="XDO_?NNPTF?2?">HBAF!#REF!</definedName>
    <definedName name="XDO_?NOVAL?">#REF!</definedName>
    <definedName name="XDO_?NOVAL?1?">#REF!</definedName>
    <definedName name="XDO_?NOVAL?2?">#REF!</definedName>
    <definedName name="XDO_?NOVAL?3?">#REF!</definedName>
    <definedName name="XDO_?NOVAL?4?">HBAF!$B$10:$B$63</definedName>
    <definedName name="XDO_?NOVAL?5?">HBAF!$B$10:$B$70</definedName>
    <definedName name="XDO_?NOVAL?6?">HBAF!$B$10:$B$75</definedName>
    <definedName name="XDO_?NOVAL?7?">HBAF!$B$10:$B$80</definedName>
    <definedName name="XDO_?NPTF?">#REF!</definedName>
    <definedName name="XDO_?NPTF?1?">#REF!</definedName>
    <definedName name="XDO_?NPTF?2?">HBAF!$D$2:$D$63</definedName>
    <definedName name="XDO_?RATING?">#REF!</definedName>
    <definedName name="XDO_?RATING?1?">#REF!</definedName>
    <definedName name="XDO_?RATING?2?">#REF!</definedName>
    <definedName name="XDO_?RATING?3?">#REF!</definedName>
    <definedName name="XDO_?RATING?4?">HBAF!$E$10:$E$63</definedName>
    <definedName name="XDO_?RATING?5?">HBAF!$E$10:$E$70</definedName>
    <definedName name="XDO_?RATING?6?">HBAF!$E$10:$E$75</definedName>
    <definedName name="XDO_?RATING?7?">HBAF!$E$10:$E$80</definedName>
    <definedName name="XDO_?REMARKS?">#REF!</definedName>
    <definedName name="XDO_?REMARKS?1?">#REF!</definedName>
    <definedName name="XDO_?REMARKS?2?">#REF!</definedName>
    <definedName name="XDO_?REMARKS?3?">#REF!</definedName>
    <definedName name="XDO_?REMARKS?4?">HBAF!$K$10:$K$63</definedName>
    <definedName name="XDO_?REMARKS?5?">HBAF!$K$10:$K$70</definedName>
    <definedName name="XDO_?REMARKS?6?">HBAF!$K$10:$K$75</definedName>
    <definedName name="XDO_?REMARKS?7?">HBAF!$K$10:$K$80</definedName>
    <definedName name="XDO_?TDATE?">#REF!</definedName>
    <definedName name="XDO_?TITL?">#REF!</definedName>
    <definedName name="XDO_?TITL?1?">#REF!</definedName>
    <definedName name="XDO_?TITL?2?">HBAF!$A$8:$A$63</definedName>
    <definedName name="XDO_?YTM?">#REF!</definedName>
    <definedName name="XDO_?YTM?1?">#REF!</definedName>
    <definedName name="XDO_?YTM?2?">#REF!</definedName>
    <definedName name="XDO_?YTM?3?">#REF!</definedName>
    <definedName name="XDO_?YTM?4?">HBAF!$I$10:$I$63</definedName>
    <definedName name="XDO_?YTM?5?">HBAF!$I$10:$I$70</definedName>
    <definedName name="XDO_?YTM?6?">HBAF!$I$10:$I$75</definedName>
    <definedName name="XDO_?YTM?7?">HBAF!$I$10:$I$80</definedName>
    <definedName name="XDO_GROUP_?G_2?">#REF!</definedName>
    <definedName name="XDO_GROUP_?G_2?1?">#REF!</definedName>
    <definedName name="XDO_GROUP_?G_2?2?">HBAF!$2:$83</definedName>
    <definedName name="XDO_GROUP_?G_3?">#REF!</definedName>
    <definedName name="XDO_GROUP_?G_3?1?">#REF!</definedName>
    <definedName name="XDO_GROUP_?G_3?2?">HBAF!$8:$82</definedName>
    <definedName name="XDO_GROUP_?G_4?">#REF!</definedName>
    <definedName name="XDO_GROUP_?G_4?1?">#REF!</definedName>
    <definedName name="XDO_GROUP_?G_4?2?">#REF!</definedName>
    <definedName name="XDO_GROUP_?G_4?3?">#REF!</definedName>
    <definedName name="XDO_GROUP_?G_4?4?">HBAF!$B$10:$IV$63</definedName>
    <definedName name="XDO_GROUP_?G_4?5?">HBAF!$B$68:$IV$70</definedName>
    <definedName name="XDO_GROUP_?G_4?6?">HBAF!$B$75:$IV$75</definedName>
    <definedName name="XDO_GROUP_?G_4?7?">HBAF!$B$80:$IV$80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3" i="4" l="1"/>
  <c r="H100" i="4"/>
  <c r="G100" i="4"/>
  <c r="H83" i="4"/>
  <c r="G79" i="4"/>
</calcChain>
</file>

<file path=xl/sharedStrings.xml><?xml version="1.0" encoding="utf-8"?>
<sst xmlns="http://schemas.openxmlformats.org/spreadsheetml/2006/main" count="438" uniqueCount="312">
  <si>
    <t>Helios Mutual Fund</t>
  </si>
  <si>
    <t>SCHEME NAME :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</si>
  <si>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</si>
  <si>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</si>
  <si>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</si>
  <si>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</si>
  <si>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</si>
  <si>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</si>
  <si>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</si>
  <si>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</si>
  <si>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</si>
  <si>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</si>
  <si>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</si>
  <si>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</si>
  <si>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205240100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</si>
  <si>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</si>
  <si>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</si>
  <si>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</si>
  <si>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</si>
  <si>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</si>
  <si>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</si>
  <si>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</si>
  <si>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</si>
  <si>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</si>
  <si>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Option / Plan</t>
  </si>
  <si>
    <t>NAV Rs. per unit as on March 31, 2024</t>
  </si>
  <si>
    <t>NAV Rs. per unit as on April 30, 2024</t>
  </si>
  <si>
    <t>Dividend History:Total dividends declared during the month ended April 30, 2024 under the Income Distribution cum Capital Withdrawal (IDCW) Options of the Scheme are as follows:</t>
  </si>
  <si>
    <t>Rate of dividend per Unit</t>
  </si>
  <si>
    <t>Individuals &amp; HUF</t>
  </si>
  <si>
    <t>Others</t>
  </si>
  <si>
    <t>Total number of instances of deviation in valuation of securities of the scheme from the valuation price given by the valuation agencies during the period are: Nil</t>
  </si>
  <si>
    <t>No bonus was declared  during the Month ended April 30, 2024.</t>
  </si>
  <si>
    <t>Investment in Repo in Corporate Debt Securities during the Month ended April 30,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</si>
  <si>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</si>
  <si>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</si>
  <si>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</si>
  <si>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Investments in Credit Default Swap (CDS) during the period/as on April 30, 2024: Nil</t>
  </si>
  <si>
    <t>Funds parked in short term deposit(s) during the period / as on April 30, 2024: Nil</t>
  </si>
  <si>
    <t>Value of term deposits placed as margin for trading in cash or derivatives market: Nil</t>
  </si>
  <si>
    <t>*Investors should consult their financial advisers if in doubt about whether the product is suitable for them.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</si>
  <si>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</si>
  <si>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</si>
  <si>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</si>
  <si>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</si>
  <si>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</si>
  <si>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</si>
  <si>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</si>
  <si>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</si>
  <si>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</si>
  <si>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100010</t>
  </si>
  <si>
    <t>State Bank of India</t>
  </si>
  <si>
    <t>INE062A01020</t>
  </si>
  <si>
    <t>101313</t>
  </si>
  <si>
    <t>Zomato Ltd.</t>
  </si>
  <si>
    <t>INE758T01015</t>
  </si>
  <si>
    <t>Retailing</t>
  </si>
  <si>
    <t>100830</t>
  </si>
  <si>
    <t>Varun Beverages Ltd.</t>
  </si>
  <si>
    <t>INE200M01021</t>
  </si>
  <si>
    <t>Beverages</t>
  </si>
  <si>
    <t>100100</t>
  </si>
  <si>
    <t>Hindustan Petroleum Corporation Ltd.</t>
  </si>
  <si>
    <t>INE094A01015</t>
  </si>
  <si>
    <t>Petroleum Products</t>
  </si>
  <si>
    <t>100108</t>
  </si>
  <si>
    <t>Adani Ports and Special Economic Zone Ltd.</t>
  </si>
  <si>
    <t>INE742F01042</t>
  </si>
  <si>
    <t>Transport Infrastructure</t>
  </si>
  <si>
    <t>100095</t>
  </si>
  <si>
    <t>Bharti Airtel Ltd.</t>
  </si>
  <si>
    <t>INE397D01024</t>
  </si>
  <si>
    <t>Telecom - Services</t>
  </si>
  <si>
    <t>100024</t>
  </si>
  <si>
    <t>Axis Bank Ltd.</t>
  </si>
  <si>
    <t>INE238A01034</t>
  </si>
  <si>
    <t>100872</t>
  </si>
  <si>
    <t>KPIT Technologies Ltd.</t>
  </si>
  <si>
    <t>INE04I401011</t>
  </si>
  <si>
    <t>IT - Software</t>
  </si>
  <si>
    <t>100148</t>
  </si>
  <si>
    <t>Motilal Oswal Financial Services Ltd.</t>
  </si>
  <si>
    <t>INE338I01027</t>
  </si>
  <si>
    <t>Capital Markets</t>
  </si>
  <si>
    <t>100094</t>
  </si>
  <si>
    <t>Bharat Petroleum Corporation Ltd.</t>
  </si>
  <si>
    <t>INE029A01011</t>
  </si>
  <si>
    <t>100005</t>
  </si>
  <si>
    <t>Larsen &amp; Toubro Ltd.</t>
  </si>
  <si>
    <t>INE018A01030</t>
  </si>
  <si>
    <t>Construction</t>
  </si>
  <si>
    <t>100181</t>
  </si>
  <si>
    <t>NTPC Ltd.</t>
  </si>
  <si>
    <t>INE733E01010</t>
  </si>
  <si>
    <t>Power</t>
  </si>
  <si>
    <t>100191</t>
  </si>
  <si>
    <t>Canara Bank</t>
  </si>
  <si>
    <t>INE476A01014</t>
  </si>
  <si>
    <t>102070</t>
  </si>
  <si>
    <t>Juniper Hotels Ltd.</t>
  </si>
  <si>
    <t>INE696F01016</t>
  </si>
  <si>
    <t>Leisure Services</t>
  </si>
  <si>
    <t>100945</t>
  </si>
  <si>
    <t>Indian Railway Catering &amp; Tourism Corporation Ltd.</t>
  </si>
  <si>
    <t>INE335Y01020</t>
  </si>
  <si>
    <t>100283</t>
  </si>
  <si>
    <t>Honeywell Automation India Ltd.</t>
  </si>
  <si>
    <t>INE671A01010</t>
  </si>
  <si>
    <t>Industrial Manufacturing</t>
  </si>
  <si>
    <t>101080</t>
  </si>
  <si>
    <t>JB Chemicals &amp; Pharmaceuticals Ltd.</t>
  </si>
  <si>
    <t>INE572A01036</t>
  </si>
  <si>
    <t>Pharmaceuticals &amp; Biotechnology</t>
  </si>
  <si>
    <t>100775</t>
  </si>
  <si>
    <t>Lemon Tree Hotels Ltd.</t>
  </si>
  <si>
    <t>INE970X01018</t>
  </si>
  <si>
    <t>100120</t>
  </si>
  <si>
    <t>Torrent Pharmaceuticals Ltd.</t>
  </si>
  <si>
    <t>INE685A01028</t>
  </si>
  <si>
    <t>100022</t>
  </si>
  <si>
    <t>The Phoenix Mills Ltd.</t>
  </si>
  <si>
    <t>INE211B01039</t>
  </si>
  <si>
    <t>Realty</t>
  </si>
  <si>
    <t>100019</t>
  </si>
  <si>
    <t>ITC Ltd.</t>
  </si>
  <si>
    <t>INE154A01025</t>
  </si>
  <si>
    <t>Diversified FMCG</t>
  </si>
  <si>
    <t>100013</t>
  </si>
  <si>
    <t>IndusInd Bank Ltd.</t>
  </si>
  <si>
    <t>INE095A01012</t>
  </si>
  <si>
    <t>100089</t>
  </si>
  <si>
    <t>Bharat Electronics Ltd.</t>
  </si>
  <si>
    <t>INE263A01024</t>
  </si>
  <si>
    <t>Aerospace &amp; Defense</t>
  </si>
  <si>
    <t>100284</t>
  </si>
  <si>
    <t>Dr. Lal Path labs Ltd.</t>
  </si>
  <si>
    <t>INE600L01024</t>
  </si>
  <si>
    <t>Healthcare Services</t>
  </si>
  <si>
    <t>100114</t>
  </si>
  <si>
    <t>Shriram Finance Ltd.</t>
  </si>
  <si>
    <t>INE721A01013</t>
  </si>
  <si>
    <t>Finance</t>
  </si>
  <si>
    <t>101623</t>
  </si>
  <si>
    <t>Piramal Pharma Ltd.</t>
  </si>
  <si>
    <t>INE0DK501011</t>
  </si>
  <si>
    <t>100382</t>
  </si>
  <si>
    <t>Fortis Healthcare Ltd.</t>
  </si>
  <si>
    <t>INE061F01013</t>
  </si>
  <si>
    <t>100222</t>
  </si>
  <si>
    <t>The Indian Hotels Company Ltd.</t>
  </si>
  <si>
    <t>INE053A01029</t>
  </si>
  <si>
    <t>100243</t>
  </si>
  <si>
    <t>Multi Commodity Exchange of India Ltd.</t>
  </si>
  <si>
    <t>INE745G01035</t>
  </si>
  <si>
    <t>100477</t>
  </si>
  <si>
    <t>PNB Housing Finance Ltd.</t>
  </si>
  <si>
    <t>INE572E01012</t>
  </si>
  <si>
    <t>100293</t>
  </si>
  <si>
    <t>AIA Engineering Ltd.</t>
  </si>
  <si>
    <t>INE212H01026</t>
  </si>
  <si>
    <t>Industrial Products</t>
  </si>
  <si>
    <t>100906</t>
  </si>
  <si>
    <t>360 ONE WAM Ltd.</t>
  </si>
  <si>
    <t>INE466L01038</t>
  </si>
  <si>
    <t>100324</t>
  </si>
  <si>
    <t>NBCC (India) Ltd.</t>
  </si>
  <si>
    <t>INE095N01031</t>
  </si>
  <si>
    <t>100399</t>
  </si>
  <si>
    <t>Cholamandalam Investment &amp; Finance Co. Ltd.</t>
  </si>
  <si>
    <t>INE121A01024</t>
  </si>
  <si>
    <t>101213</t>
  </si>
  <si>
    <t>Mrs. Bectors Food Specialities Ltd.</t>
  </si>
  <si>
    <t>INE495P01012</t>
  </si>
  <si>
    <t>Food Products</t>
  </si>
  <si>
    <t>100661</t>
  </si>
  <si>
    <t>Central Depository Services (I) Ltd.</t>
  </si>
  <si>
    <t>INE736A01011</t>
  </si>
  <si>
    <t>100150</t>
  </si>
  <si>
    <t>Apollo Hospitals Enterprise Ltd.</t>
  </si>
  <si>
    <t>INE437A01024</t>
  </si>
  <si>
    <t>101632</t>
  </si>
  <si>
    <t>Angel One Ltd.</t>
  </si>
  <si>
    <t>INE732I01013</t>
  </si>
  <si>
    <t>101708</t>
  </si>
  <si>
    <t>Electronics Mart India Ltd.</t>
  </si>
  <si>
    <t>INE02YR01019</t>
  </si>
  <si>
    <t>100572</t>
  </si>
  <si>
    <t>Timken India Ltd.</t>
  </si>
  <si>
    <t>INE325A01013</t>
  </si>
  <si>
    <t>101882</t>
  </si>
  <si>
    <t>Landmark Cars Ltd.</t>
  </si>
  <si>
    <t>INE559R01029</t>
  </si>
  <si>
    <t>Automobiles</t>
  </si>
  <si>
    <t>100182</t>
  </si>
  <si>
    <t>Power Grid Corporation of India Ltd.</t>
  </si>
  <si>
    <t>INE752E01010</t>
  </si>
  <si>
    <t>NAV History:</t>
  </si>
  <si>
    <t>Nil</t>
  </si>
  <si>
    <t>Portfolio Turnover Ratio (times)</t>
  </si>
  <si>
    <t>The total market value of investments in foreign securities / American Depositary Receipts / Global Depositary Receipts as on April 30, 2024 is Nil.</t>
  </si>
  <si>
    <t>Market Value includes accrued interest (if any)</t>
  </si>
  <si>
    <t>Total value and percentage of illiquid equity shares: Nil</t>
  </si>
  <si>
    <t>Total below investment grade or default provided for and its percentage to NAV: Nil</t>
  </si>
  <si>
    <t>Product Labelling:</t>
  </si>
  <si>
    <t xml:space="preserve">#Please note that the above risk-o-meter is as per the product labelling of the scheme available as on the date of this communication/ disclosure. As Para 17.4 of SEBI Master Circular dated May 19, 2023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</si>
  <si>
    <t>Helios Balanced Advantage Fund (An open-ended dynamic asset allocation fund)</t>
  </si>
  <si>
    <t>100099</t>
  </si>
  <si>
    <t>Hindustan Unilever Ltd.</t>
  </si>
  <si>
    <t>INE030A01027</t>
  </si>
  <si>
    <t>100002</t>
  </si>
  <si>
    <t>Reliance Industries Ltd.</t>
  </si>
  <si>
    <t>INE002A01018</t>
  </si>
  <si>
    <t>100032</t>
  </si>
  <si>
    <t>Tata Consultancy Services Ltd.</t>
  </si>
  <si>
    <t>INE467B01029</t>
  </si>
  <si>
    <t>100706</t>
  </si>
  <si>
    <t>HDFC Life Insurance Company Ltd.</t>
  </si>
  <si>
    <t>INE795G01014</t>
  </si>
  <si>
    <t>Insurance</t>
  </si>
  <si>
    <t>100104</t>
  </si>
  <si>
    <t>Kotak Mahindra Bank Ltd.</t>
  </si>
  <si>
    <t>INE237A01028</t>
  </si>
  <si>
    <t>100178</t>
  </si>
  <si>
    <t>Ambuja Cements Ltd.</t>
  </si>
  <si>
    <t>INE079A01024</t>
  </si>
  <si>
    <t>Cement &amp; Cement Products</t>
  </si>
  <si>
    <t>100176</t>
  </si>
  <si>
    <t>GAIL (India) Ltd.</t>
  </si>
  <si>
    <t>INE129A01019</t>
  </si>
  <si>
    <t>Gas</t>
  </si>
  <si>
    <t>100042</t>
  </si>
  <si>
    <t>LIC Housing Finance Ltd.</t>
  </si>
  <si>
    <t>INE115A01026</t>
  </si>
  <si>
    <t>100153</t>
  </si>
  <si>
    <t>Cipla Ltd.</t>
  </si>
  <si>
    <t>INE059A01026</t>
  </si>
  <si>
    <t>100194</t>
  </si>
  <si>
    <t>Power Finance Corporation Ltd.</t>
  </si>
  <si>
    <t>INE134E01011</t>
  </si>
  <si>
    <t>MONEY MARKET INSTRUMENTS</t>
  </si>
  <si>
    <t>Treasury Bills</t>
  </si>
  <si>
    <t>1801155</t>
  </si>
  <si>
    <t>364 DAY T-BILL 01.08.24</t>
  </si>
  <si>
    <t>IN002023Z190</t>
  </si>
  <si>
    <t>Sovereign</t>
  </si>
  <si>
    <t>1801127</t>
  </si>
  <si>
    <t>182 DAY T-BILL 08.08.24</t>
  </si>
  <si>
    <t>IN002023Y466</t>
  </si>
  <si>
    <t>1801074</t>
  </si>
  <si>
    <t>364 DAY T-BILL 03.10.24</t>
  </si>
  <si>
    <t>IN002023Z299</t>
  </si>
  <si>
    <t>Margin amount for Derivative positions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</si>
  <si>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</si>
  <si>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</si>
  <si>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</si>
  <si>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</si>
  <si>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</si>
  <si>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</si>
  <si>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Hindustan Unilever Ltd. 30-MAY-24</t>
  </si>
  <si>
    <t>Short</t>
  </si>
  <si>
    <t>Reliance Industries Ltd. 30-MAY-24</t>
  </si>
  <si>
    <t>Tata Consultancy Services Ltd. 30-MAY-24</t>
  </si>
  <si>
    <t>HDFC Life Insurance Company Ltd. 30-MAY-24</t>
  </si>
  <si>
    <t>Kotak Mahindra Bank Ltd. 30-MAY-24</t>
  </si>
  <si>
    <t>Ambuja Cements Ltd. 30-MAY-24</t>
  </si>
  <si>
    <t>GAIL (India) Ltd. 30-MAY-24</t>
  </si>
  <si>
    <t>LIC Housing Finance Ltd. 30-MAY-24</t>
  </si>
  <si>
    <t>Cipla Ltd. 30-MAY-24</t>
  </si>
  <si>
    <t>Power Finance Corporation Ltd. 30-MAY-24</t>
  </si>
  <si>
    <t>Derivatives Total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</si>
  <si>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</si>
  <si>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</si>
  <si>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</si>
  <si>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</si>
  <si>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The total exposure in derivative instruments during the period / outstanding as on April 30, 2024 is 4339.66 Lakhs.</t>
  </si>
  <si>
    <t xml:space="preserve">Hedging Positions through Futures as on  30-April-2024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</si>
  <si>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</si>
  <si>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</si>
  <si>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</si>
  <si>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</si>
  <si>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</si>
  <si>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 xml:space="preserve">For the period 01-April-2024 to 30-April-2024,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</si>
  <si>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</si>
  <si>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</si>
  <si>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</si>
  <si>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</si>
  <si>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</si>
  <si>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</si>
  <si>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</si>
  <si>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</si>
  <si>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</si>
  <si>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</si>
  <si>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30-April-2024 :</t>
  </si>
  <si>
    <t>Total exposure due to futures (non hedging positions) as a %age of net assets : Nil</t>
  </si>
  <si>
    <t xml:space="preserve">For the period 01-April-2024 to 30-April-2024, the following details specified for non-hedging transactions through futures which have been squared off/expired : </t>
  </si>
  <si>
    <t>Hedging Position through Put Option as on 30-April-2024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</si>
  <si>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</si>
  <si>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</si>
  <si>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</si>
  <si>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</si>
  <si>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01-April-2024 to 30-April-2024,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</si>
  <si>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</si>
  <si>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</si>
  <si>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</si>
  <si>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</si>
  <si>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30-April-2024 :</t>
  </si>
  <si>
    <t>Call/Put</t>
  </si>
  <si>
    <t>Current Option Price ( Rs. Per unit)</t>
  </si>
  <si>
    <t>Total exposure through options as a % of net assets : Nil</t>
  </si>
  <si>
    <t>For the period 01-April-2024 to 30-April-2024, the following details specified for non-hedging transactions through options which have already been exercised/expired :</t>
  </si>
  <si>
    <t xml:space="preserve">Hedging Positions through Swaps as on April 30, 2024 : </t>
  </si>
  <si>
    <t>Total %age of existing assets hedged through futures: 26.08%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</si>
</sst>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_(* #,##0.00000_);_(* \(#,##0.00000\);_(* &quot;-&quot;??_);_(@_)"/>
    <numFmt numFmtId="170" formatCode="_(* #,##0.0000000_);_(* \(#,##0.0000000\);_(* &quot;-&quot;??_);_(@_)"/>
    <numFmt numFmtId="171" formatCode="_(* #,##0.000000_);_(* \(#,##0.000000\);_(* &quot;-&quot;??_);_(@_)"/>
    <numFmt numFmtId="172" formatCode="[$-409]mmmm/yy;@"/>
    <numFmt numFmtId="173" formatCode="_(* #,##0_);_(* \(#,##0\);_(* &quot;-&quot;_);_(* @_)"/>
    <numFmt numFmtId="174" formatCode="_(* #,##0.00_);_(* \(#,##0.00\);_(* &quot;-&quot;_);_(* 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name val="Franklin Gothic Book"/>
      <family val="2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1"/>
      <color theme="1"/>
      <name val="Franklin Gothic Book"/>
      <family val="2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D9A23"/>
        <bgColor indexed="64"/>
      </patternFill>
    </fill>
    <fill>
      <patternFill patternType="solid">
        <fgColor rgb="FFFD9A23"/>
        <bgColor rgb="FFFFFFFF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5" xfId="0" applyFont="1" applyBorder="1"/>
    <xf numFmtId="0" fontId="6" fillId="0" borderId="9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4" xfId="1" applyFont="1" applyFill="1" applyBorder="1" applyAlignment="1">
      <alignment vertical="center"/>
    </xf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165" fontId="4" fillId="0" borderId="20" xfId="1" applyNumberFormat="1" applyFont="1" applyBorder="1"/>
    <xf numFmtId="164" fontId="4" fillId="0" borderId="20" xfId="1" applyFont="1" applyBorder="1" applyAlignment="1">
      <alignment horizontal="right"/>
    </xf>
    <xf numFmtId="164" fontId="4" fillId="0" borderId="21" xfId="1" applyFont="1" applyBorder="1"/>
    <xf numFmtId="164" fontId="4" fillId="0" borderId="22" xfId="1" applyFont="1" applyBorder="1"/>
    <xf numFmtId="166" fontId="4" fillId="0" borderId="23" xfId="0" applyNumberFormat="1" applyFont="1" applyBorder="1"/>
    <xf numFmtId="0" fontId="3" fillId="3" borderId="24" xfId="4" applyFont="1" applyFill="1" applyBorder="1"/>
    <xf numFmtId="0" fontId="3" fillId="3" borderId="0" xfId="4" applyFont="1" applyFill="1"/>
    <xf numFmtId="0" fontId="7" fillId="0" borderId="18" xfId="0" applyFont="1" applyBorder="1"/>
    <xf numFmtId="0" fontId="4" fillId="0" borderId="25" xfId="0" applyFont="1" applyBorder="1"/>
    <xf numFmtId="0" fontId="4" fillId="0" borderId="26" xfId="0" applyFont="1" applyBorder="1"/>
    <xf numFmtId="165" fontId="4" fillId="0" borderId="26" xfId="1" applyNumberFormat="1" applyFont="1" applyBorder="1"/>
    <xf numFmtId="164" fontId="4" fillId="0" borderId="26" xfId="1" applyFont="1" applyBorder="1" applyAlignment="1">
      <alignment horizontal="right"/>
    </xf>
    <xf numFmtId="164" fontId="4" fillId="0" borderId="27" xfId="1" applyFont="1" applyBorder="1"/>
    <xf numFmtId="164" fontId="4" fillId="0" borderId="28" xfId="1" applyFont="1" applyBorder="1"/>
    <xf numFmtId="166" fontId="4" fillId="0" borderId="29" xfId="0" applyNumberFormat="1" applyFont="1" applyBorder="1"/>
    <xf numFmtId="0" fontId="10" fillId="3" borderId="18" xfId="4" applyFont="1" applyFill="1" applyBorder="1"/>
    <xf numFmtId="164" fontId="10" fillId="3" borderId="1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6" fillId="0" borderId="0" xfId="0" applyFont="1"/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165" fontId="13" fillId="0" borderId="0" xfId="1" applyNumberFormat="1" applyFont="1"/>
    <xf numFmtId="168" fontId="14" fillId="0" borderId="1" xfId="0" applyNumberFormat="1" applyFont="1" applyBorder="1" applyAlignment="1">
      <alignment horizontal="center" vertical="center"/>
    </xf>
    <xf numFmtId="0" fontId="2" fillId="0" borderId="0" xfId="2"/>
    <xf numFmtId="49" fontId="2" fillId="4" borderId="0" xfId="2" applyNumberFormat="1" applyFill="1" applyAlignment="1">
      <alignment horizontal="left"/>
    </xf>
    <xf numFmtId="0" fontId="13" fillId="0" borderId="38" xfId="0" applyFont="1" applyBorder="1"/>
    <xf numFmtId="0" fontId="13" fillId="0" borderId="39" xfId="0" applyFont="1" applyBorder="1"/>
    <xf numFmtId="0" fontId="16" fillId="0" borderId="0" xfId="0" applyFont="1" applyAlignment="1">
      <alignment horizontal="left" vertical="center"/>
    </xf>
    <xf numFmtId="0" fontId="14" fillId="0" borderId="5" xfId="0" applyFont="1" applyBorder="1"/>
    <xf numFmtId="0" fontId="14" fillId="0" borderId="9" xfId="0" applyFont="1" applyBorder="1"/>
    <xf numFmtId="0" fontId="17" fillId="5" borderId="0" xfId="0" applyFont="1" applyFill="1"/>
    <xf numFmtId="0" fontId="13" fillId="0" borderId="5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44" xfId="0" applyFont="1" applyBorder="1" applyAlignment="1">
      <alignment wrapText="1"/>
    </xf>
    <xf numFmtId="2" fontId="13" fillId="0" borderId="45" xfId="0" applyNumberFormat="1" applyFont="1" applyBorder="1" applyAlignment="1">
      <alignment horizontal="right"/>
    </xf>
    <xf numFmtId="49" fontId="15" fillId="4" borderId="0" xfId="4" applyNumberFormat="1" applyFont="1" applyFill="1" applyAlignment="1">
      <alignment horizontal="left"/>
    </xf>
    <xf numFmtId="169" fontId="4" fillId="0" borderId="28" xfId="1" applyNumberFormat="1" applyFont="1" applyBorder="1"/>
    <xf numFmtId="164" fontId="4" fillId="0" borderId="26" xfId="1" applyFont="1" applyFill="1" applyBorder="1" applyAlignment="1">
      <alignment horizontal="right"/>
    </xf>
    <xf numFmtId="170" fontId="4" fillId="0" borderId="27" xfId="1" applyNumberFormat="1" applyFont="1" applyBorder="1"/>
    <xf numFmtId="171" fontId="4" fillId="0" borderId="27" xfId="1" applyNumberFormat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8" fillId="0" borderId="0" xfId="0" applyFont="1"/>
    <xf numFmtId="164" fontId="18" fillId="0" borderId="0" xfId="1" applyFont="1"/>
    <xf numFmtId="0" fontId="7" fillId="0" borderId="1" xfId="0" applyFont="1" applyBorder="1" applyAlignment="1">
      <alignment vertical="center"/>
    </xf>
    <xf numFmtId="164" fontId="7" fillId="0" borderId="1" xfId="1" applyFont="1" applyBorder="1" applyAlignment="1">
      <alignment vertical="center"/>
    </xf>
    <xf numFmtId="164" fontId="7" fillId="0" borderId="1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1" xfId="0" applyFont="1" applyBorder="1"/>
    <xf numFmtId="164" fontId="4" fillId="0" borderId="1" xfId="1" applyFont="1" applyBorder="1"/>
    <xf numFmtId="0" fontId="7" fillId="0" borderId="1" xfId="0" applyFont="1" applyBorder="1"/>
    <xf numFmtId="164" fontId="7" fillId="0" borderId="1" xfId="1" applyFont="1" applyBorder="1"/>
    <xf numFmtId="0" fontId="19" fillId="0" borderId="46" xfId="0" applyFont="1" applyBorder="1"/>
    <xf numFmtId="0" fontId="19" fillId="0" borderId="41" xfId="0" applyFont="1" applyBorder="1"/>
    <xf numFmtId="0" fontId="12" fillId="0" borderId="41" xfId="0" applyFont="1" applyBorder="1"/>
    <xf numFmtId="0" fontId="12" fillId="0" borderId="47" xfId="0" applyFont="1" applyBorder="1"/>
    <xf numFmtId="0" fontId="10" fillId="0" borderId="5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43" xfId="0" applyFont="1" applyBorder="1" applyAlignment="1">
      <alignment vertical="top" wrapText="1"/>
    </xf>
    <xf numFmtId="0" fontId="12" fillId="0" borderId="5" xfId="0" applyFont="1" applyBorder="1"/>
    <xf numFmtId="172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164" fontId="12" fillId="0" borderId="1" xfId="1" applyFont="1" applyFill="1" applyBorder="1"/>
    <xf numFmtId="164" fontId="12" fillId="0" borderId="43" xfId="1" applyFont="1" applyFill="1" applyBorder="1"/>
    <xf numFmtId="0" fontId="12" fillId="0" borderId="43" xfId="0" applyFont="1" applyBorder="1"/>
    <xf numFmtId="0" fontId="12" fillId="0" borderId="1" xfId="0" applyFont="1" applyBorder="1"/>
    <xf numFmtId="0" fontId="10" fillId="0" borderId="48" xfId="0" applyFont="1" applyBorder="1"/>
    <xf numFmtId="0" fontId="10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48" xfId="0" applyFont="1" applyBorder="1"/>
    <xf numFmtId="0" fontId="13" fillId="0" borderId="0" xfId="0" applyFont="1" applyAlignment="1">
      <alignment horizontal="right"/>
    </xf>
    <xf numFmtId="165" fontId="12" fillId="0" borderId="0" xfId="5" applyNumberFormat="1" applyFont="1" applyFill="1" applyBorder="1"/>
    <xf numFmtId="165" fontId="12" fillId="0" borderId="24" xfId="5" applyNumberFormat="1" applyFont="1" applyFill="1" applyBorder="1"/>
    <xf numFmtId="0" fontId="12" fillId="0" borderId="48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73" fontId="12" fillId="0" borderId="0" xfId="5" applyNumberFormat="1" applyFont="1" applyFill="1" applyBorder="1"/>
    <xf numFmtId="0" fontId="12" fillId="0" borderId="49" xfId="0" applyFont="1" applyBorder="1"/>
    <xf numFmtId="0" fontId="12" fillId="0" borderId="7" xfId="0" applyFont="1" applyBorder="1"/>
    <xf numFmtId="0" fontId="12" fillId="0" borderId="50" xfId="0" applyFont="1" applyBorder="1"/>
    <xf numFmtId="165" fontId="12" fillId="0" borderId="0" xfId="1" applyNumberFormat="1" applyFont="1" applyFill="1" applyBorder="1"/>
    <xf numFmtId="0" fontId="12" fillId="0" borderId="38" xfId="0" applyFont="1" applyBorder="1" applyAlignment="1">
      <alignment vertical="top"/>
    </xf>
    <xf numFmtId="0" fontId="12" fillId="0" borderId="39" xfId="0" applyFont="1" applyBorder="1" applyAlignment="1">
      <alignment vertical="top"/>
    </xf>
    <xf numFmtId="165" fontId="12" fillId="0" borderId="39" xfId="1" applyNumberFormat="1" applyFont="1" applyFill="1" applyBorder="1"/>
    <xf numFmtId="165" fontId="12" fillId="0" borderId="39" xfId="5" applyNumberFormat="1" applyFont="1" applyFill="1" applyBorder="1" applyAlignment="1">
      <alignment vertical="top"/>
    </xf>
    <xf numFmtId="165" fontId="12" fillId="0" borderId="40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4" xfId="0" applyNumberFormat="1" applyFont="1" applyBorder="1"/>
    <xf numFmtId="0" fontId="19" fillId="0" borderId="0" xfId="0" applyFont="1"/>
    <xf numFmtId="174" fontId="12" fillId="0" borderId="0" xfId="0" applyNumberFormat="1" applyFont="1"/>
    <xf numFmtId="164" fontId="12" fillId="0" borderId="24" xfId="0" applyNumberFormat="1" applyFont="1" applyBorder="1"/>
    <xf numFmtId="0" fontId="20" fillId="0" borderId="48" xfId="0" applyFont="1" applyBorder="1"/>
    <xf numFmtId="0" fontId="20" fillId="0" borderId="0" xfId="0" applyFont="1"/>
    <xf numFmtId="0" fontId="19" fillId="0" borderId="48" xfId="0" applyFont="1" applyBorder="1"/>
    <xf numFmtId="0" fontId="12" fillId="0" borderId="48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8" xfId="0" applyFont="1" applyBorder="1"/>
    <xf numFmtId="0" fontId="12" fillId="0" borderId="38" xfId="0" applyFont="1" applyBorder="1"/>
    <xf numFmtId="0" fontId="12" fillId="0" borderId="39" xfId="0" applyFont="1" applyBorder="1"/>
    <xf numFmtId="0" fontId="12" fillId="0" borderId="40" xfId="0" applyFont="1" applyBorder="1"/>
    <xf numFmtId="0" fontId="13" fillId="0" borderId="46" xfId="0" applyFont="1" applyBorder="1"/>
    <xf numFmtId="0" fontId="13" fillId="0" borderId="41" xfId="0" applyFont="1" applyBorder="1"/>
    <xf numFmtId="0" fontId="13" fillId="0" borderId="47" xfId="0" applyFont="1" applyBorder="1"/>
    <xf numFmtId="0" fontId="13" fillId="0" borderId="24" xfId="0" applyFont="1" applyBorder="1"/>
    <xf numFmtId="0" fontId="13" fillId="0" borderId="48" xfId="0" applyFont="1" applyBorder="1"/>
    <xf numFmtId="0" fontId="13" fillId="0" borderId="40" xfId="0" applyFont="1" applyBorder="1"/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/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167" fontId="6" fillId="0" borderId="12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12" fillId="0" borderId="49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50" xfId="0" applyFont="1" applyBorder="1" applyAlignment="1">
      <alignment horizontal="center" vertical="top" wrapText="1"/>
    </xf>
    <xf numFmtId="0" fontId="12" fillId="0" borderId="49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9" fillId="6" borderId="13" xfId="3" applyFont="1" applyFill="1" applyBorder="1" applyAlignment="1">
      <alignment vertical="center"/>
    </xf>
    <xf numFmtId="0" fontId="9" fillId="6" borderId="14" xfId="3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165" fontId="9" fillId="6" borderId="15" xfId="1" applyNumberFormat="1" applyFont="1" applyFill="1" applyBorder="1" applyAlignment="1">
      <alignment vertical="center"/>
    </xf>
    <xf numFmtId="164" fontId="9" fillId="6" borderId="15" xfId="1" applyFont="1" applyFill="1" applyBorder="1" applyAlignment="1">
      <alignment vertical="center" wrapText="1"/>
    </xf>
    <xf numFmtId="164" fontId="9" fillId="6" borderId="16" xfId="1" applyFont="1" applyFill="1" applyBorder="1" applyAlignment="1">
      <alignment vertical="center"/>
    </xf>
    <xf numFmtId="164" fontId="9" fillId="6" borderId="17" xfId="1" applyFont="1" applyFill="1" applyBorder="1" applyAlignment="1">
      <alignment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49" fontId="15" fillId="7" borderId="15" xfId="4" applyNumberFormat="1" applyFont="1" applyFill="1" applyBorder="1" applyAlignment="1">
      <alignment horizontal="center" vertical="center"/>
    </xf>
    <xf numFmtId="49" fontId="15" fillId="7" borderId="17" xfId="4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49" fontId="15" fillId="7" borderId="1" xfId="4" applyNumberFormat="1" applyFont="1" applyFill="1" applyBorder="1" applyAlignment="1">
      <alignment horizontal="center" vertical="center"/>
    </xf>
    <xf numFmtId="49" fontId="15" fillId="7" borderId="43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5" xr:uid="{A1FC97AE-76BE-47D3-8503-54BAAF136E49}"/>
    <cellStyle name="Explanatory Text" xfId="2" builtinId="53"/>
    <cellStyle name="Normal" xfId="0" builtinId="0"/>
    <cellStyle name="Normal 2" xfId="4" xr:uid="{B3F885E3-57A0-4141-8B9B-46B44ED67EC4}"/>
    <cellStyle name="Percent 2" xfId="6" xr:uid="{B3D89BC1-66F7-45B6-8DF9-6A8C27C06CC2}"/>
    <cellStyle name="Style 1" xfId="3" xr:uid="{16A86A9E-AB80-4410-94B8-200F7A39E042}"/>
  </cellStyles>
  <dxfs count="0"/>
  <tableStyles count="0" defaultTableStyle="TableStyleMedium2" defaultPivotStyle="PivotStyleLight16"/>
  <colors>
    <mruColors>
      <color rgb="FFFD9A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207</xdr:row>
      <xdr:rowOff>0</xdr:rowOff>
    </xdr:from>
    <xdr:to>
      <xdr:col>2</xdr:col>
      <xdr:colOff>2552700</xdr:colOff>
      <xdr:row>217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86DB2E-A7A8-4752-BB36-0CD24D26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355300"/>
          <a:ext cx="25527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1301749</xdr:colOff>
      <xdr:row>207</xdr:row>
      <xdr:rowOff>0</xdr:rowOff>
    </xdr:from>
    <xdr:to>
      <xdr:col>5</xdr:col>
      <xdr:colOff>1142999</xdr:colOff>
      <xdr:row>218</xdr:row>
      <xdr:rowOff>132770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8F00FD-08C5-495F-9B78-69ECEBFAC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582" y="37814250"/>
          <a:ext cx="2719917" cy="19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3069167</xdr:colOff>
      <xdr:row>207</xdr:row>
      <xdr:rowOff>52917</xdr:rowOff>
    </xdr:from>
    <xdr:to>
      <xdr:col>4</xdr:col>
      <xdr:colOff>52282</xdr:colOff>
      <xdr:row>216</xdr:row>
      <xdr:rowOff>52917</xdr:rowOff>
    </xdr:to>
    <xdr:pic>
      <xdr:nvPicPr>
        <xdr:cNvPr id="5" name="Picture 4" descr="A close-up of a risk gauge&#10;&#10;Description automatically generated">
          <a:extLst>
            <a:ext uri="{FF2B5EF4-FFF2-40B4-BE49-F238E27FC236}">
              <a16:creationId xmlns:a16="http://schemas.microsoft.com/office/drawing/2014/main" id="{21A0653F-CB1B-47A0-ABE0-07F4F8A1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7867167"/>
          <a:ext cx="2158365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F4DE-3627-420E-84E7-2200CDBA6E56}">
  <sheetPr codeName="Sheet1"/>
  <dimension ref="A1:BB220"/>
  <sheetViews>
    <sheetView showGridLines="0" tabSelected="1" zoomScale="90" zoomScaleNormal="90" workbookViewId="0">
      <pane ySplit="6" topLeftCell="A7" activePane="bottomLeft" state="frozen"/>
      <selection pane="bottomLeft" activeCell="M12" sqref="M12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0" customWidth="1"/>
    <col min="7" max="10" width="19.5546875" style="11" customWidth="1"/>
    <col min="11" max="11" width="19.5546875" style="6" hidden="1" customWidth="1"/>
    <col min="12" max="12" width="9.109375" style="6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6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6" bestFit="1" customWidth="1"/>
    <col min="49" max="49" width="15" style="2" bestFit="1" customWidth="1"/>
    <col min="50" max="50" width="11.6640625" style="6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6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148" t="s">
        <v>0</v>
      </c>
      <c r="D2" s="149"/>
      <c r="E2" s="149"/>
      <c r="F2" s="149"/>
      <c r="G2" s="149"/>
      <c r="H2" s="149"/>
      <c r="I2" s="149"/>
      <c r="J2" s="150"/>
    </row>
    <row r="3" spans="1:54" x14ac:dyDescent="0.3">
      <c r="C3" s="7" t="s">
        <v>1</v>
      </c>
      <c r="D3" s="135" t="s">
        <v>205</v>
      </c>
      <c r="E3" s="136"/>
      <c r="F3" s="136"/>
      <c r="G3" s="136"/>
      <c r="H3" s="136"/>
      <c r="I3" s="136"/>
      <c r="J3" s="137"/>
    </row>
    <row r="4" spans="1:54" ht="14.4" thickBot="1" x14ac:dyDescent="0.35">
      <c r="C4" s="8" t="s">
        <v>2</v>
      </c>
      <c r="D4" s="138">
        <v>45412</v>
      </c>
      <c r="E4" s="139"/>
      <c r="F4" s="139"/>
      <c r="G4" s="139"/>
      <c r="H4" s="139"/>
      <c r="I4" s="139"/>
      <c r="J4" s="140"/>
    </row>
    <row r="5" spans="1:54" ht="14.4" thickBot="1" x14ac:dyDescent="0.35">
      <c r="C5" s="9"/>
    </row>
    <row r="6" spans="1:54" ht="27.6" x14ac:dyDescent="0.3">
      <c r="C6" s="151" t="s">
        <v>3</v>
      </c>
      <c r="D6" s="152" t="s">
        <v>4</v>
      </c>
      <c r="E6" s="153" t="s">
        <v>5</v>
      </c>
      <c r="F6" s="154" t="s">
        <v>6</v>
      </c>
      <c r="G6" s="155" t="s">
        <v>7</v>
      </c>
      <c r="H6" s="155" t="s">
        <v>8</v>
      </c>
      <c r="I6" s="156" t="s">
        <v>9</v>
      </c>
      <c r="J6" s="157" t="s">
        <v>10</v>
      </c>
      <c r="K6" s="12" t="s">
        <v>11</v>
      </c>
    </row>
    <row r="7" spans="1:54" x14ac:dyDescent="0.3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">
      <c r="A8" s="21"/>
      <c r="B8" s="22"/>
      <c r="C8" s="23" t="s">
        <v>41</v>
      </c>
      <c r="D8" s="24"/>
      <c r="E8" s="25"/>
      <c r="F8" s="26"/>
      <c r="G8" s="27"/>
      <c r="H8" s="27"/>
      <c r="I8" s="28"/>
      <c r="J8" s="29"/>
      <c r="K8" s="30"/>
    </row>
    <row r="9" spans="1:54" x14ac:dyDescent="0.3">
      <c r="C9" s="31" t="s">
        <v>42</v>
      </c>
      <c r="D9" s="24"/>
      <c r="E9" s="25"/>
      <c r="F9" s="26"/>
      <c r="G9" s="27"/>
      <c r="H9" s="27"/>
      <c r="I9" s="28"/>
      <c r="J9" s="29"/>
      <c r="K9" s="30"/>
    </row>
    <row r="10" spans="1:54" x14ac:dyDescent="0.3">
      <c r="B10" s="1" t="s">
        <v>43</v>
      </c>
      <c r="C10" s="13" t="s">
        <v>44</v>
      </c>
      <c r="D10" s="24" t="s">
        <v>45</v>
      </c>
      <c r="E10" s="25" t="s">
        <v>46</v>
      </c>
      <c r="F10" s="26">
        <v>80388</v>
      </c>
      <c r="G10" s="27">
        <v>1221.98</v>
      </c>
      <c r="H10" s="27">
        <v>7.35</v>
      </c>
      <c r="I10" s="28"/>
      <c r="J10" s="29"/>
      <c r="K10" s="30"/>
    </row>
    <row r="11" spans="1:54" x14ac:dyDescent="0.3">
      <c r="B11" s="1" t="s">
        <v>206</v>
      </c>
      <c r="C11" s="13" t="s">
        <v>207</v>
      </c>
      <c r="D11" s="24" t="s">
        <v>208</v>
      </c>
      <c r="E11" s="25" t="s">
        <v>126</v>
      </c>
      <c r="F11" s="26">
        <v>39900</v>
      </c>
      <c r="G11" s="27">
        <v>889.95</v>
      </c>
      <c r="H11" s="27">
        <v>5.35</v>
      </c>
      <c r="I11" s="28"/>
      <c r="J11" s="29"/>
      <c r="K11" s="30"/>
    </row>
    <row r="12" spans="1:54" x14ac:dyDescent="0.3">
      <c r="B12" s="1" t="s">
        <v>209</v>
      </c>
      <c r="C12" s="13" t="s">
        <v>210</v>
      </c>
      <c r="D12" s="24" t="s">
        <v>211</v>
      </c>
      <c r="E12" s="25" t="s">
        <v>64</v>
      </c>
      <c r="F12" s="26">
        <v>27500</v>
      </c>
      <c r="G12" s="27">
        <v>806.85</v>
      </c>
      <c r="H12" s="27">
        <v>4.8499999999999996</v>
      </c>
      <c r="I12" s="28"/>
      <c r="J12" s="29"/>
      <c r="K12" s="30"/>
    </row>
    <row r="13" spans="1:54" x14ac:dyDescent="0.3">
      <c r="B13" s="1" t="s">
        <v>212</v>
      </c>
      <c r="C13" s="13" t="s">
        <v>213</v>
      </c>
      <c r="D13" s="24" t="s">
        <v>214</v>
      </c>
      <c r="E13" s="25" t="s">
        <v>79</v>
      </c>
      <c r="F13" s="26">
        <v>19425</v>
      </c>
      <c r="G13" s="27">
        <v>742.16</v>
      </c>
      <c r="H13" s="27">
        <v>4.46</v>
      </c>
      <c r="I13" s="28"/>
      <c r="J13" s="29"/>
      <c r="K13" s="30"/>
    </row>
    <row r="14" spans="1:54" x14ac:dyDescent="0.3">
      <c r="B14" s="1" t="s">
        <v>215</v>
      </c>
      <c r="C14" s="13" t="s">
        <v>216</v>
      </c>
      <c r="D14" s="24" t="s">
        <v>217</v>
      </c>
      <c r="E14" s="25" t="s">
        <v>218</v>
      </c>
      <c r="F14" s="26">
        <v>93500</v>
      </c>
      <c r="G14" s="27">
        <v>545.71</v>
      </c>
      <c r="H14" s="27">
        <v>3.28</v>
      </c>
      <c r="I14" s="28"/>
      <c r="J14" s="29"/>
      <c r="K14" s="30"/>
    </row>
    <row r="15" spans="1:54" x14ac:dyDescent="0.3">
      <c r="B15" s="1" t="s">
        <v>219</v>
      </c>
      <c r="C15" s="13" t="s">
        <v>220</v>
      </c>
      <c r="D15" s="24" t="s">
        <v>221</v>
      </c>
      <c r="E15" s="25" t="s">
        <v>46</v>
      </c>
      <c r="F15" s="26">
        <v>30000</v>
      </c>
      <c r="G15" s="27">
        <v>487.19</v>
      </c>
      <c r="H15" s="27">
        <v>2.93</v>
      </c>
      <c r="I15" s="28"/>
      <c r="J15" s="29"/>
      <c r="K15" s="30"/>
    </row>
    <row r="16" spans="1:54" x14ac:dyDescent="0.3">
      <c r="B16" s="1" t="s">
        <v>61</v>
      </c>
      <c r="C16" s="13" t="s">
        <v>62</v>
      </c>
      <c r="D16" s="24" t="s">
        <v>63</v>
      </c>
      <c r="E16" s="25" t="s">
        <v>64</v>
      </c>
      <c r="F16" s="26">
        <v>91412</v>
      </c>
      <c r="G16" s="27">
        <v>452.86</v>
      </c>
      <c r="H16" s="27">
        <v>2.72</v>
      </c>
      <c r="I16" s="28"/>
      <c r="J16" s="29"/>
      <c r="K16" s="30"/>
    </row>
    <row r="17" spans="2:11" x14ac:dyDescent="0.3">
      <c r="B17" s="1" t="s">
        <v>73</v>
      </c>
      <c r="C17" s="13" t="s">
        <v>74</v>
      </c>
      <c r="D17" s="24" t="s">
        <v>75</v>
      </c>
      <c r="E17" s="25" t="s">
        <v>46</v>
      </c>
      <c r="F17" s="26">
        <v>36358</v>
      </c>
      <c r="G17" s="27">
        <v>423.9</v>
      </c>
      <c r="H17" s="27">
        <v>2.5499999999999998</v>
      </c>
      <c r="I17" s="28"/>
      <c r="J17" s="29"/>
      <c r="K17" s="30"/>
    </row>
    <row r="18" spans="2:11" x14ac:dyDescent="0.3">
      <c r="B18" s="1" t="s">
        <v>69</v>
      </c>
      <c r="C18" s="13" t="s">
        <v>70</v>
      </c>
      <c r="D18" s="24" t="s">
        <v>71</v>
      </c>
      <c r="E18" s="25" t="s">
        <v>72</v>
      </c>
      <c r="F18" s="26">
        <v>30095</v>
      </c>
      <c r="G18" s="27">
        <v>397.95</v>
      </c>
      <c r="H18" s="27">
        <v>2.39</v>
      </c>
      <c r="I18" s="28"/>
      <c r="J18" s="29"/>
      <c r="K18" s="30"/>
    </row>
    <row r="19" spans="2:11" x14ac:dyDescent="0.3">
      <c r="B19" s="1" t="s">
        <v>47</v>
      </c>
      <c r="C19" s="13" t="s">
        <v>48</v>
      </c>
      <c r="D19" s="24" t="s">
        <v>49</v>
      </c>
      <c r="E19" s="25" t="s">
        <v>46</v>
      </c>
      <c r="F19" s="26">
        <v>32729</v>
      </c>
      <c r="G19" s="27">
        <v>376.51</v>
      </c>
      <c r="H19" s="27">
        <v>2.2599999999999998</v>
      </c>
      <c r="I19" s="28"/>
      <c r="J19" s="29"/>
      <c r="K19" s="30"/>
    </row>
    <row r="20" spans="2:11" x14ac:dyDescent="0.3">
      <c r="B20" s="1" t="s">
        <v>65</v>
      </c>
      <c r="C20" s="13" t="s">
        <v>66</v>
      </c>
      <c r="D20" s="24" t="s">
        <v>67</v>
      </c>
      <c r="E20" s="25" t="s">
        <v>68</v>
      </c>
      <c r="F20" s="26">
        <v>26878</v>
      </c>
      <c r="G20" s="27">
        <v>356.11</v>
      </c>
      <c r="H20" s="27">
        <v>2.14</v>
      </c>
      <c r="I20" s="28"/>
      <c r="J20" s="29"/>
      <c r="K20" s="30"/>
    </row>
    <row r="21" spans="2:11" x14ac:dyDescent="0.3">
      <c r="B21" s="1" t="s">
        <v>76</v>
      </c>
      <c r="C21" s="13" t="s">
        <v>77</v>
      </c>
      <c r="D21" s="24" t="s">
        <v>78</v>
      </c>
      <c r="E21" s="25" t="s">
        <v>79</v>
      </c>
      <c r="F21" s="26">
        <v>23690</v>
      </c>
      <c r="G21" s="27">
        <v>353.98</v>
      </c>
      <c r="H21" s="27">
        <v>2.13</v>
      </c>
      <c r="I21" s="28"/>
      <c r="J21" s="29"/>
      <c r="K21" s="30"/>
    </row>
    <row r="22" spans="2:11" x14ac:dyDescent="0.3">
      <c r="B22" s="1" t="s">
        <v>87</v>
      </c>
      <c r="C22" s="13" t="s">
        <v>88</v>
      </c>
      <c r="D22" s="24" t="s">
        <v>89</v>
      </c>
      <c r="E22" s="25" t="s">
        <v>90</v>
      </c>
      <c r="F22" s="26">
        <v>9327</v>
      </c>
      <c r="G22" s="27">
        <v>335.24</v>
      </c>
      <c r="H22" s="27">
        <v>2.02</v>
      </c>
      <c r="I22" s="28"/>
      <c r="J22" s="29"/>
      <c r="K22" s="30"/>
    </row>
    <row r="23" spans="2:11" x14ac:dyDescent="0.3">
      <c r="B23" s="1" t="s">
        <v>53</v>
      </c>
      <c r="C23" s="13" t="s">
        <v>54</v>
      </c>
      <c r="D23" s="24" t="s">
        <v>55</v>
      </c>
      <c r="E23" s="25" t="s">
        <v>56</v>
      </c>
      <c r="F23" s="26">
        <v>171621</v>
      </c>
      <c r="G23" s="27">
        <v>331.49</v>
      </c>
      <c r="H23" s="27">
        <v>1.99</v>
      </c>
      <c r="I23" s="28"/>
      <c r="J23" s="29"/>
      <c r="K23" s="30"/>
    </row>
    <row r="24" spans="2:11" x14ac:dyDescent="0.3">
      <c r="B24" s="1" t="s">
        <v>84</v>
      </c>
      <c r="C24" s="13" t="s">
        <v>85</v>
      </c>
      <c r="D24" s="24" t="s">
        <v>86</v>
      </c>
      <c r="E24" s="25" t="s">
        <v>64</v>
      </c>
      <c r="F24" s="26">
        <v>53434</v>
      </c>
      <c r="G24" s="27">
        <v>324.52999999999997</v>
      </c>
      <c r="H24" s="27">
        <v>1.95</v>
      </c>
      <c r="I24" s="28"/>
      <c r="J24" s="29"/>
      <c r="K24" s="30"/>
    </row>
    <row r="25" spans="2:11" x14ac:dyDescent="0.3">
      <c r="B25" s="1" t="s">
        <v>222</v>
      </c>
      <c r="C25" s="13" t="s">
        <v>223</v>
      </c>
      <c r="D25" s="24" t="s">
        <v>224</v>
      </c>
      <c r="E25" s="25" t="s">
        <v>225</v>
      </c>
      <c r="F25" s="26">
        <v>46800</v>
      </c>
      <c r="G25" s="27">
        <v>290.11</v>
      </c>
      <c r="H25" s="27">
        <v>1.74</v>
      </c>
      <c r="I25" s="28"/>
      <c r="J25" s="29"/>
      <c r="K25" s="30"/>
    </row>
    <row r="26" spans="2:11" x14ac:dyDescent="0.3">
      <c r="B26" s="1" t="s">
        <v>50</v>
      </c>
      <c r="C26" s="13" t="s">
        <v>51</v>
      </c>
      <c r="D26" s="24" t="s">
        <v>52</v>
      </c>
      <c r="E26" s="25" t="s">
        <v>46</v>
      </c>
      <c r="F26" s="26">
        <v>34503</v>
      </c>
      <c r="G26" s="27">
        <v>285.08</v>
      </c>
      <c r="H26" s="27">
        <v>1.71</v>
      </c>
      <c r="I26" s="28"/>
      <c r="J26" s="29"/>
      <c r="K26" s="30"/>
    </row>
    <row r="27" spans="2:11" x14ac:dyDescent="0.3">
      <c r="B27" s="1" t="s">
        <v>123</v>
      </c>
      <c r="C27" s="13" t="s">
        <v>124</v>
      </c>
      <c r="D27" s="24" t="s">
        <v>125</v>
      </c>
      <c r="E27" s="25" t="s">
        <v>126</v>
      </c>
      <c r="F27" s="26">
        <v>63106</v>
      </c>
      <c r="G27" s="27">
        <v>274.92</v>
      </c>
      <c r="H27" s="27">
        <v>1.65</v>
      </c>
      <c r="I27" s="28"/>
      <c r="J27" s="29"/>
      <c r="K27" s="30"/>
    </row>
    <row r="28" spans="2:11" x14ac:dyDescent="0.3">
      <c r="B28" s="1" t="s">
        <v>57</v>
      </c>
      <c r="C28" s="13" t="s">
        <v>58</v>
      </c>
      <c r="D28" s="24" t="s">
        <v>59</v>
      </c>
      <c r="E28" s="25" t="s">
        <v>60</v>
      </c>
      <c r="F28" s="26">
        <v>17478</v>
      </c>
      <c r="G28" s="27">
        <v>258.58</v>
      </c>
      <c r="H28" s="27">
        <v>1.55</v>
      </c>
      <c r="I28" s="28"/>
      <c r="J28" s="29"/>
      <c r="K28" s="30"/>
    </row>
    <row r="29" spans="2:11" x14ac:dyDescent="0.3">
      <c r="B29" s="1" t="s">
        <v>102</v>
      </c>
      <c r="C29" s="13" t="s">
        <v>103</v>
      </c>
      <c r="D29" s="24" t="s">
        <v>104</v>
      </c>
      <c r="E29" s="25" t="s">
        <v>101</v>
      </c>
      <c r="F29" s="26">
        <v>24846</v>
      </c>
      <c r="G29" s="27">
        <v>258.08999999999997</v>
      </c>
      <c r="H29" s="27">
        <v>1.55</v>
      </c>
      <c r="I29" s="28"/>
      <c r="J29" s="29"/>
      <c r="K29" s="30"/>
    </row>
    <row r="30" spans="2:11" x14ac:dyDescent="0.3">
      <c r="B30" s="1" t="s">
        <v>80</v>
      </c>
      <c r="C30" s="13" t="s">
        <v>81</v>
      </c>
      <c r="D30" s="24" t="s">
        <v>82</v>
      </c>
      <c r="E30" s="25" t="s">
        <v>83</v>
      </c>
      <c r="F30" s="26">
        <v>10620</v>
      </c>
      <c r="G30" s="27">
        <v>252.43</v>
      </c>
      <c r="H30" s="27">
        <v>1.52</v>
      </c>
      <c r="I30" s="28"/>
      <c r="J30" s="29"/>
      <c r="K30" s="30"/>
    </row>
    <row r="31" spans="2:11" x14ac:dyDescent="0.3">
      <c r="B31" s="1" t="s">
        <v>91</v>
      </c>
      <c r="C31" s="13" t="s">
        <v>92</v>
      </c>
      <c r="D31" s="24" t="s">
        <v>93</v>
      </c>
      <c r="E31" s="25" t="s">
        <v>94</v>
      </c>
      <c r="F31" s="26">
        <v>67491</v>
      </c>
      <c r="G31" s="27">
        <v>245.13</v>
      </c>
      <c r="H31" s="27">
        <v>1.47</v>
      </c>
      <c r="I31" s="28"/>
      <c r="J31" s="29"/>
      <c r="K31" s="30"/>
    </row>
    <row r="32" spans="2:11" x14ac:dyDescent="0.3">
      <c r="B32" s="1" t="s">
        <v>226</v>
      </c>
      <c r="C32" s="13" t="s">
        <v>227</v>
      </c>
      <c r="D32" s="24" t="s">
        <v>228</v>
      </c>
      <c r="E32" s="25" t="s">
        <v>229</v>
      </c>
      <c r="F32" s="26">
        <v>109800</v>
      </c>
      <c r="G32" s="27">
        <v>229.59</v>
      </c>
      <c r="H32" s="27">
        <v>1.38</v>
      </c>
      <c r="I32" s="28"/>
      <c r="J32" s="29"/>
      <c r="K32" s="30"/>
    </row>
    <row r="33" spans="2:11" x14ac:dyDescent="0.3">
      <c r="B33" s="1" t="s">
        <v>116</v>
      </c>
      <c r="C33" s="13" t="s">
        <v>117</v>
      </c>
      <c r="D33" s="24" t="s">
        <v>118</v>
      </c>
      <c r="E33" s="25" t="s">
        <v>112</v>
      </c>
      <c r="F33" s="26">
        <v>7962</v>
      </c>
      <c r="G33" s="27">
        <v>210.4</v>
      </c>
      <c r="H33" s="27">
        <v>1.26</v>
      </c>
      <c r="I33" s="28"/>
      <c r="J33" s="29"/>
      <c r="K33" s="30"/>
    </row>
    <row r="34" spans="2:11" x14ac:dyDescent="0.3">
      <c r="B34" s="1" t="s">
        <v>105</v>
      </c>
      <c r="C34" s="13" t="s">
        <v>106</v>
      </c>
      <c r="D34" s="24" t="s">
        <v>107</v>
      </c>
      <c r="E34" s="25" t="s">
        <v>108</v>
      </c>
      <c r="F34" s="26">
        <v>450</v>
      </c>
      <c r="G34" s="27">
        <v>203.12</v>
      </c>
      <c r="H34" s="27">
        <v>1.22</v>
      </c>
      <c r="I34" s="28"/>
      <c r="J34" s="29"/>
      <c r="K34" s="30"/>
    </row>
    <row r="35" spans="2:11" x14ac:dyDescent="0.3">
      <c r="B35" s="1" t="s">
        <v>142</v>
      </c>
      <c r="C35" s="13" t="s">
        <v>143</v>
      </c>
      <c r="D35" s="24" t="s">
        <v>144</v>
      </c>
      <c r="E35" s="25" t="s">
        <v>112</v>
      </c>
      <c r="F35" s="26">
        <v>132225</v>
      </c>
      <c r="G35" s="27">
        <v>189.94</v>
      </c>
      <c r="H35" s="27">
        <v>1.1399999999999999</v>
      </c>
      <c r="I35" s="28"/>
      <c r="J35" s="29"/>
      <c r="K35" s="30"/>
    </row>
    <row r="36" spans="2:11" x14ac:dyDescent="0.3">
      <c r="B36" s="1" t="s">
        <v>113</v>
      </c>
      <c r="C36" s="13" t="s">
        <v>114</v>
      </c>
      <c r="D36" s="24" t="s">
        <v>115</v>
      </c>
      <c r="E36" s="25" t="s">
        <v>101</v>
      </c>
      <c r="F36" s="26">
        <v>117300</v>
      </c>
      <c r="G36" s="27">
        <v>179.23</v>
      </c>
      <c r="H36" s="27">
        <v>1.08</v>
      </c>
      <c r="I36" s="28"/>
      <c r="J36" s="29"/>
      <c r="K36" s="30"/>
    </row>
    <row r="37" spans="2:11" x14ac:dyDescent="0.3">
      <c r="B37" s="1" t="s">
        <v>138</v>
      </c>
      <c r="C37" s="13" t="s">
        <v>139</v>
      </c>
      <c r="D37" s="24" t="s">
        <v>140</v>
      </c>
      <c r="E37" s="25" t="s">
        <v>141</v>
      </c>
      <c r="F37" s="26">
        <v>6852</v>
      </c>
      <c r="G37" s="27">
        <v>174.84</v>
      </c>
      <c r="H37" s="27">
        <v>1.05</v>
      </c>
      <c r="I37" s="28"/>
      <c r="J37" s="29"/>
      <c r="K37" s="30"/>
    </row>
    <row r="38" spans="2:11" x14ac:dyDescent="0.3">
      <c r="B38" s="1" t="s">
        <v>109</v>
      </c>
      <c r="C38" s="13" t="s">
        <v>110</v>
      </c>
      <c r="D38" s="24" t="s">
        <v>111</v>
      </c>
      <c r="E38" s="25" t="s">
        <v>112</v>
      </c>
      <c r="F38" s="26">
        <v>8812</v>
      </c>
      <c r="G38" s="27">
        <v>167.89</v>
      </c>
      <c r="H38" s="27">
        <v>1.01</v>
      </c>
      <c r="I38" s="28"/>
      <c r="J38" s="29"/>
      <c r="K38" s="30"/>
    </row>
    <row r="39" spans="2:11" x14ac:dyDescent="0.3">
      <c r="B39" s="1" t="s">
        <v>134</v>
      </c>
      <c r="C39" s="13" t="s">
        <v>135</v>
      </c>
      <c r="D39" s="24" t="s">
        <v>136</v>
      </c>
      <c r="E39" s="25" t="s">
        <v>137</v>
      </c>
      <c r="F39" s="26">
        <v>7002</v>
      </c>
      <c r="G39" s="27">
        <v>166.12</v>
      </c>
      <c r="H39" s="27">
        <v>1</v>
      </c>
      <c r="I39" s="28"/>
      <c r="J39" s="29"/>
      <c r="K39" s="30"/>
    </row>
    <row r="40" spans="2:11" x14ac:dyDescent="0.3">
      <c r="B40" s="1" t="s">
        <v>193</v>
      </c>
      <c r="C40" s="13" t="s">
        <v>194</v>
      </c>
      <c r="D40" s="24" t="s">
        <v>195</v>
      </c>
      <c r="E40" s="25" t="s">
        <v>94</v>
      </c>
      <c r="F40" s="26">
        <v>54503</v>
      </c>
      <c r="G40" s="27">
        <v>164.52</v>
      </c>
      <c r="H40" s="27">
        <v>0.99</v>
      </c>
      <c r="I40" s="28"/>
      <c r="J40" s="29"/>
      <c r="K40" s="30"/>
    </row>
    <row r="41" spans="2:11" x14ac:dyDescent="0.3">
      <c r="B41" s="1" t="s">
        <v>170</v>
      </c>
      <c r="C41" s="13" t="s">
        <v>171</v>
      </c>
      <c r="D41" s="24" t="s">
        <v>172</v>
      </c>
      <c r="E41" s="25" t="s">
        <v>173</v>
      </c>
      <c r="F41" s="26">
        <v>12885</v>
      </c>
      <c r="G41" s="27">
        <v>164.46</v>
      </c>
      <c r="H41" s="27">
        <v>0.99</v>
      </c>
      <c r="I41" s="28"/>
      <c r="J41" s="29"/>
      <c r="K41" s="30"/>
    </row>
    <row r="42" spans="2:11" x14ac:dyDescent="0.3">
      <c r="B42" s="1" t="s">
        <v>95</v>
      </c>
      <c r="C42" s="13" t="s">
        <v>96</v>
      </c>
      <c r="D42" s="24" t="s">
        <v>97</v>
      </c>
      <c r="E42" s="25" t="s">
        <v>46</v>
      </c>
      <c r="F42" s="26">
        <v>26290</v>
      </c>
      <c r="G42" s="27">
        <v>163.51</v>
      </c>
      <c r="H42" s="27">
        <v>0.98</v>
      </c>
      <c r="I42" s="28"/>
      <c r="J42" s="29"/>
      <c r="K42" s="30"/>
    </row>
    <row r="43" spans="2:11" x14ac:dyDescent="0.3">
      <c r="B43" s="1" t="s">
        <v>230</v>
      </c>
      <c r="C43" s="13" t="s">
        <v>231</v>
      </c>
      <c r="D43" s="24" t="s">
        <v>232</v>
      </c>
      <c r="E43" s="25" t="s">
        <v>141</v>
      </c>
      <c r="F43" s="26">
        <v>24000</v>
      </c>
      <c r="G43" s="27">
        <v>161.72</v>
      </c>
      <c r="H43" s="27">
        <v>0.97</v>
      </c>
      <c r="I43" s="28"/>
      <c r="J43" s="29"/>
      <c r="K43" s="30"/>
    </row>
    <row r="44" spans="2:11" x14ac:dyDescent="0.3">
      <c r="B44" s="1" t="s">
        <v>161</v>
      </c>
      <c r="C44" s="13" t="s">
        <v>162</v>
      </c>
      <c r="D44" s="24" t="s">
        <v>163</v>
      </c>
      <c r="E44" s="25" t="s">
        <v>83</v>
      </c>
      <c r="F44" s="26">
        <v>20075</v>
      </c>
      <c r="G44" s="27">
        <v>157.4</v>
      </c>
      <c r="H44" s="27">
        <v>0.95</v>
      </c>
      <c r="I44" s="28"/>
      <c r="J44" s="29"/>
      <c r="K44" s="30"/>
    </row>
    <row r="45" spans="2:11" x14ac:dyDescent="0.3">
      <c r="B45" s="1" t="s">
        <v>180</v>
      </c>
      <c r="C45" s="13" t="s">
        <v>181</v>
      </c>
      <c r="D45" s="24" t="s">
        <v>182</v>
      </c>
      <c r="E45" s="25" t="s">
        <v>83</v>
      </c>
      <c r="F45" s="26">
        <v>5484</v>
      </c>
      <c r="G45" s="27">
        <v>152.82</v>
      </c>
      <c r="H45" s="27">
        <v>0.92</v>
      </c>
      <c r="I45" s="28"/>
      <c r="J45" s="29"/>
      <c r="K45" s="30"/>
    </row>
    <row r="46" spans="2:11" x14ac:dyDescent="0.3">
      <c r="B46" s="1" t="s">
        <v>167</v>
      </c>
      <c r="C46" s="13" t="s">
        <v>168</v>
      </c>
      <c r="D46" s="24" t="s">
        <v>169</v>
      </c>
      <c r="E46" s="25" t="s">
        <v>141</v>
      </c>
      <c r="F46" s="26">
        <v>12235</v>
      </c>
      <c r="G46" s="27">
        <v>146</v>
      </c>
      <c r="H46" s="27">
        <v>0.88</v>
      </c>
      <c r="I46" s="28"/>
      <c r="J46" s="29"/>
      <c r="K46" s="30"/>
    </row>
    <row r="47" spans="2:11" x14ac:dyDescent="0.3">
      <c r="B47" s="1" t="s">
        <v>233</v>
      </c>
      <c r="C47" s="13" t="s">
        <v>234</v>
      </c>
      <c r="D47" s="24" t="s">
        <v>235</v>
      </c>
      <c r="E47" s="25" t="s">
        <v>112</v>
      </c>
      <c r="F47" s="26">
        <v>9100</v>
      </c>
      <c r="G47" s="27">
        <v>127.4</v>
      </c>
      <c r="H47" s="27">
        <v>0.77</v>
      </c>
      <c r="I47" s="28"/>
      <c r="J47" s="29"/>
      <c r="K47" s="30"/>
    </row>
    <row r="48" spans="2:11" x14ac:dyDescent="0.3">
      <c r="B48" s="1" t="s">
        <v>98</v>
      </c>
      <c r="C48" s="13" t="s">
        <v>99</v>
      </c>
      <c r="D48" s="24" t="s">
        <v>100</v>
      </c>
      <c r="E48" s="25" t="s">
        <v>101</v>
      </c>
      <c r="F48" s="26">
        <v>26058</v>
      </c>
      <c r="G48" s="27">
        <v>121.2</v>
      </c>
      <c r="H48" s="27">
        <v>0.73</v>
      </c>
      <c r="I48" s="28"/>
      <c r="J48" s="29"/>
      <c r="K48" s="30"/>
    </row>
    <row r="49" spans="2:11" x14ac:dyDescent="0.3">
      <c r="B49" s="1" t="s">
        <v>127</v>
      </c>
      <c r="C49" s="13" t="s">
        <v>128</v>
      </c>
      <c r="D49" s="24" t="s">
        <v>129</v>
      </c>
      <c r="E49" s="25" t="s">
        <v>46</v>
      </c>
      <c r="F49" s="26">
        <v>7648</v>
      </c>
      <c r="G49" s="27">
        <v>115.92</v>
      </c>
      <c r="H49" s="27">
        <v>0.7</v>
      </c>
      <c r="I49" s="28"/>
      <c r="J49" s="29"/>
      <c r="K49" s="30"/>
    </row>
    <row r="50" spans="2:11" x14ac:dyDescent="0.3">
      <c r="B50" s="1" t="s">
        <v>148</v>
      </c>
      <c r="C50" s="13" t="s">
        <v>149</v>
      </c>
      <c r="D50" s="24" t="s">
        <v>150</v>
      </c>
      <c r="E50" s="25" t="s">
        <v>101</v>
      </c>
      <c r="F50" s="26">
        <v>19710</v>
      </c>
      <c r="G50" s="27">
        <v>113.68</v>
      </c>
      <c r="H50" s="27">
        <v>0.68</v>
      </c>
      <c r="I50" s="28"/>
      <c r="J50" s="29"/>
      <c r="K50" s="30"/>
    </row>
    <row r="51" spans="2:11" x14ac:dyDescent="0.3">
      <c r="B51" s="1" t="s">
        <v>130</v>
      </c>
      <c r="C51" s="13" t="s">
        <v>131</v>
      </c>
      <c r="D51" s="24" t="s">
        <v>132</v>
      </c>
      <c r="E51" s="25" t="s">
        <v>133</v>
      </c>
      <c r="F51" s="26">
        <v>48123</v>
      </c>
      <c r="G51" s="27">
        <v>112.49</v>
      </c>
      <c r="H51" s="27">
        <v>0.68</v>
      </c>
      <c r="I51" s="28"/>
      <c r="J51" s="29"/>
      <c r="K51" s="30"/>
    </row>
    <row r="52" spans="2:11" x14ac:dyDescent="0.3">
      <c r="B52" s="1" t="s">
        <v>119</v>
      </c>
      <c r="C52" s="13" t="s">
        <v>120</v>
      </c>
      <c r="D52" s="24" t="s">
        <v>121</v>
      </c>
      <c r="E52" s="25" t="s">
        <v>122</v>
      </c>
      <c r="F52" s="26">
        <v>3568</v>
      </c>
      <c r="G52" s="27">
        <v>112.45</v>
      </c>
      <c r="H52" s="27">
        <v>0.68</v>
      </c>
      <c r="I52" s="28"/>
      <c r="J52" s="29"/>
      <c r="K52" s="30"/>
    </row>
    <row r="53" spans="2:11" x14ac:dyDescent="0.3">
      <c r="B53" s="1" t="s">
        <v>174</v>
      </c>
      <c r="C53" s="13" t="s">
        <v>175</v>
      </c>
      <c r="D53" s="24" t="s">
        <v>176</v>
      </c>
      <c r="E53" s="25" t="s">
        <v>83</v>
      </c>
      <c r="F53" s="26">
        <v>5043</v>
      </c>
      <c r="G53" s="27">
        <v>106.34</v>
      </c>
      <c r="H53" s="27">
        <v>0.64</v>
      </c>
      <c r="I53" s="28"/>
      <c r="J53" s="29"/>
      <c r="K53" s="30"/>
    </row>
    <row r="54" spans="2:11" x14ac:dyDescent="0.3">
      <c r="B54" s="1" t="s">
        <v>183</v>
      </c>
      <c r="C54" s="13" t="s">
        <v>184</v>
      </c>
      <c r="D54" s="24" t="s">
        <v>185</v>
      </c>
      <c r="E54" s="25" t="s">
        <v>56</v>
      </c>
      <c r="F54" s="26">
        <v>49275</v>
      </c>
      <c r="G54" s="27">
        <v>103.5</v>
      </c>
      <c r="H54" s="27">
        <v>0.62</v>
      </c>
      <c r="I54" s="28"/>
      <c r="J54" s="29"/>
      <c r="K54" s="30"/>
    </row>
    <row r="55" spans="2:11" x14ac:dyDescent="0.3">
      <c r="B55" s="1" t="s">
        <v>164</v>
      </c>
      <c r="C55" s="13" t="s">
        <v>165</v>
      </c>
      <c r="D55" s="24" t="s">
        <v>166</v>
      </c>
      <c r="E55" s="25" t="s">
        <v>90</v>
      </c>
      <c r="F55" s="26">
        <v>71054</v>
      </c>
      <c r="G55" s="27">
        <v>99.3</v>
      </c>
      <c r="H55" s="27">
        <v>0.6</v>
      </c>
      <c r="I55" s="28"/>
      <c r="J55" s="29"/>
      <c r="K55" s="30"/>
    </row>
    <row r="56" spans="2:11" x14ac:dyDescent="0.3">
      <c r="B56" s="1" t="s">
        <v>151</v>
      </c>
      <c r="C56" s="13" t="s">
        <v>152</v>
      </c>
      <c r="D56" s="24" t="s">
        <v>153</v>
      </c>
      <c r="E56" s="25" t="s">
        <v>83</v>
      </c>
      <c r="F56" s="26">
        <v>2241</v>
      </c>
      <c r="G56" s="27">
        <v>92.08</v>
      </c>
      <c r="H56" s="27">
        <v>0.55000000000000004</v>
      </c>
      <c r="I56" s="28"/>
      <c r="J56" s="29"/>
      <c r="K56" s="30"/>
    </row>
    <row r="57" spans="2:11" x14ac:dyDescent="0.3">
      <c r="B57" s="1" t="s">
        <v>154</v>
      </c>
      <c r="C57" s="13" t="s">
        <v>155</v>
      </c>
      <c r="D57" s="24" t="s">
        <v>156</v>
      </c>
      <c r="E57" s="25" t="s">
        <v>141</v>
      </c>
      <c r="F57" s="26">
        <v>11458</v>
      </c>
      <c r="G57" s="27">
        <v>91.18</v>
      </c>
      <c r="H57" s="27">
        <v>0.55000000000000004</v>
      </c>
      <c r="I57" s="28"/>
      <c r="J57" s="29"/>
      <c r="K57" s="30"/>
    </row>
    <row r="58" spans="2:11" x14ac:dyDescent="0.3">
      <c r="B58" s="1" t="s">
        <v>177</v>
      </c>
      <c r="C58" s="13" t="s">
        <v>178</v>
      </c>
      <c r="D58" s="24" t="s">
        <v>179</v>
      </c>
      <c r="E58" s="25" t="s">
        <v>137</v>
      </c>
      <c r="F58" s="26">
        <v>1406</v>
      </c>
      <c r="G58" s="27">
        <v>83.62</v>
      </c>
      <c r="H58" s="27">
        <v>0.5</v>
      </c>
      <c r="I58" s="28"/>
      <c r="J58" s="29"/>
      <c r="K58" s="30"/>
    </row>
    <row r="59" spans="2:11" x14ac:dyDescent="0.3">
      <c r="B59" s="1" t="s">
        <v>186</v>
      </c>
      <c r="C59" s="13" t="s">
        <v>187</v>
      </c>
      <c r="D59" s="24" t="s">
        <v>188</v>
      </c>
      <c r="E59" s="25" t="s">
        <v>160</v>
      </c>
      <c r="F59" s="26">
        <v>2496</v>
      </c>
      <c r="G59" s="27">
        <v>83.38</v>
      </c>
      <c r="H59" s="27">
        <v>0.5</v>
      </c>
      <c r="I59" s="28"/>
      <c r="J59" s="29"/>
      <c r="K59" s="30"/>
    </row>
    <row r="60" spans="2:11" x14ac:dyDescent="0.3">
      <c r="B60" s="1" t="s">
        <v>157</v>
      </c>
      <c r="C60" s="13" t="s">
        <v>158</v>
      </c>
      <c r="D60" s="24" t="s">
        <v>159</v>
      </c>
      <c r="E60" s="25" t="s">
        <v>160</v>
      </c>
      <c r="F60" s="26">
        <v>2049</v>
      </c>
      <c r="G60" s="27">
        <v>77.8</v>
      </c>
      <c r="H60" s="27">
        <v>0.47</v>
      </c>
      <c r="I60" s="28"/>
      <c r="J60" s="29"/>
      <c r="K60" s="30"/>
    </row>
    <row r="61" spans="2:11" x14ac:dyDescent="0.3">
      <c r="B61" s="1" t="s">
        <v>145</v>
      </c>
      <c r="C61" s="13" t="s">
        <v>146</v>
      </c>
      <c r="D61" s="24" t="s">
        <v>147</v>
      </c>
      <c r="E61" s="25" t="s">
        <v>137</v>
      </c>
      <c r="F61" s="26">
        <v>14139</v>
      </c>
      <c r="G61" s="27">
        <v>62.01</v>
      </c>
      <c r="H61" s="27">
        <v>0.37</v>
      </c>
      <c r="I61" s="28"/>
      <c r="J61" s="29"/>
      <c r="K61" s="30"/>
    </row>
    <row r="62" spans="2:11" x14ac:dyDescent="0.3">
      <c r="B62" s="1" t="s">
        <v>189</v>
      </c>
      <c r="C62" s="13" t="s">
        <v>190</v>
      </c>
      <c r="D62" s="24" t="s">
        <v>191</v>
      </c>
      <c r="E62" s="25" t="s">
        <v>192</v>
      </c>
      <c r="F62" s="26">
        <v>5193</v>
      </c>
      <c r="G62" s="27">
        <v>41.2</v>
      </c>
      <c r="H62" s="27">
        <v>0.25</v>
      </c>
      <c r="I62" s="28"/>
      <c r="J62" s="29"/>
      <c r="K62" s="30"/>
    </row>
    <row r="63" spans="2:11" x14ac:dyDescent="0.3">
      <c r="B63" s="1" t="s">
        <v>236</v>
      </c>
      <c r="C63" s="13" t="s">
        <v>237</v>
      </c>
      <c r="D63" s="24" t="s">
        <v>238</v>
      </c>
      <c r="E63" s="25" t="s">
        <v>141</v>
      </c>
      <c r="F63" s="26">
        <v>7750</v>
      </c>
      <c r="G63" s="27">
        <v>34.22</v>
      </c>
      <c r="H63" s="27">
        <v>0.21</v>
      </c>
      <c r="I63" s="28"/>
      <c r="J63" s="29"/>
      <c r="K63" s="30"/>
    </row>
    <row r="64" spans="2:11" x14ac:dyDescent="0.3">
      <c r="C64" s="23" t="s">
        <v>16</v>
      </c>
      <c r="D64" s="24"/>
      <c r="E64" s="25"/>
      <c r="F64" s="26"/>
      <c r="G64" s="32">
        <v>14120.08</v>
      </c>
      <c r="H64" s="32">
        <v>84.88</v>
      </c>
      <c r="I64" s="28"/>
      <c r="J64" s="29"/>
      <c r="K64" s="30"/>
    </row>
    <row r="65" spans="1:11" x14ac:dyDescent="0.3">
      <c r="C65" s="13"/>
      <c r="D65" s="24"/>
      <c r="E65" s="25"/>
      <c r="F65" s="26"/>
      <c r="G65" s="27"/>
      <c r="H65" s="27"/>
      <c r="I65" s="28"/>
      <c r="J65" s="29"/>
      <c r="K65" s="30"/>
    </row>
    <row r="66" spans="1:11" x14ac:dyDescent="0.3">
      <c r="A66" s="21"/>
      <c r="B66" s="22"/>
      <c r="C66" s="23" t="s">
        <v>239</v>
      </c>
      <c r="D66" s="24"/>
      <c r="E66" s="25"/>
      <c r="F66" s="26"/>
      <c r="G66" s="27"/>
      <c r="H66" s="27"/>
      <c r="I66" s="28"/>
      <c r="J66" s="29"/>
      <c r="K66" s="30"/>
    </row>
    <row r="67" spans="1:11" x14ac:dyDescent="0.3">
      <c r="C67" s="31" t="s">
        <v>240</v>
      </c>
      <c r="D67" s="24"/>
      <c r="E67" s="25"/>
      <c r="F67" s="26"/>
      <c r="G67" s="27"/>
      <c r="H67" s="27"/>
      <c r="I67" s="28"/>
      <c r="J67" s="29"/>
      <c r="K67" s="30"/>
    </row>
    <row r="68" spans="1:11" x14ac:dyDescent="0.3">
      <c r="B68" s="1" t="s">
        <v>241</v>
      </c>
      <c r="C68" s="13" t="s">
        <v>242</v>
      </c>
      <c r="D68" s="24" t="s">
        <v>243</v>
      </c>
      <c r="E68" s="25" t="s">
        <v>244</v>
      </c>
      <c r="F68" s="26">
        <v>500000</v>
      </c>
      <c r="G68" s="27">
        <v>491.35</v>
      </c>
      <c r="H68" s="27">
        <v>2.95</v>
      </c>
      <c r="I68" s="28">
        <v>6.9814999999999996</v>
      </c>
      <c r="J68" s="29"/>
      <c r="K68" s="30"/>
    </row>
    <row r="69" spans="1:11" x14ac:dyDescent="0.3">
      <c r="B69" s="1" t="s">
        <v>245</v>
      </c>
      <c r="C69" s="13" t="s">
        <v>246</v>
      </c>
      <c r="D69" s="24" t="s">
        <v>247</v>
      </c>
      <c r="E69" s="25" t="s">
        <v>244</v>
      </c>
      <c r="F69" s="26">
        <v>500000</v>
      </c>
      <c r="G69" s="27">
        <v>490.72</v>
      </c>
      <c r="H69" s="27">
        <v>2.95</v>
      </c>
      <c r="I69" s="28">
        <v>6.9733999999999998</v>
      </c>
      <c r="J69" s="29"/>
      <c r="K69" s="30"/>
    </row>
    <row r="70" spans="1:11" x14ac:dyDescent="0.3">
      <c r="B70" s="1" t="s">
        <v>248</v>
      </c>
      <c r="C70" s="13" t="s">
        <v>249</v>
      </c>
      <c r="D70" s="24" t="s">
        <v>250</v>
      </c>
      <c r="E70" s="25" t="s">
        <v>244</v>
      </c>
      <c r="F70" s="26">
        <v>500000</v>
      </c>
      <c r="G70" s="27">
        <v>485.53</v>
      </c>
      <c r="H70" s="27">
        <v>2.92</v>
      </c>
      <c r="I70" s="28">
        <v>7.02</v>
      </c>
      <c r="J70" s="29"/>
      <c r="K70" s="30"/>
    </row>
    <row r="71" spans="1:11" x14ac:dyDescent="0.3">
      <c r="C71" s="23" t="s">
        <v>16</v>
      </c>
      <c r="D71" s="24"/>
      <c r="E71" s="25"/>
      <c r="F71" s="26"/>
      <c r="G71" s="32">
        <v>1467.6</v>
      </c>
      <c r="H71" s="32">
        <v>8.82</v>
      </c>
      <c r="I71" s="28"/>
      <c r="J71" s="29"/>
      <c r="K71" s="30"/>
    </row>
    <row r="72" spans="1:11" x14ac:dyDescent="0.3">
      <c r="C72" s="13"/>
      <c r="D72" s="24"/>
      <c r="E72" s="25"/>
      <c r="F72" s="26"/>
      <c r="G72" s="27"/>
      <c r="H72" s="27"/>
      <c r="I72" s="28"/>
      <c r="J72" s="29"/>
      <c r="K72" s="30"/>
    </row>
    <row r="73" spans="1:11" x14ac:dyDescent="0.3">
      <c r="A73" s="21"/>
      <c r="B73" s="22"/>
      <c r="C73" s="23" t="s">
        <v>12</v>
      </c>
      <c r="D73" s="24"/>
      <c r="E73" s="25"/>
      <c r="F73" s="26"/>
      <c r="G73" s="27"/>
      <c r="H73" s="27"/>
      <c r="I73" s="28"/>
      <c r="J73" s="29"/>
      <c r="K73" s="30"/>
    </row>
    <row r="74" spans="1:11" x14ac:dyDescent="0.3">
      <c r="C74" s="31" t="s">
        <v>13</v>
      </c>
      <c r="D74" s="24"/>
      <c r="E74" s="25"/>
      <c r="F74" s="26"/>
      <c r="G74" s="27"/>
      <c r="H74" s="27"/>
      <c r="I74" s="28"/>
      <c r="J74" s="29"/>
      <c r="K74" s="30"/>
    </row>
    <row r="75" spans="1:11" x14ac:dyDescent="0.3">
      <c r="B75" s="1" t="s">
        <v>14</v>
      </c>
      <c r="C75" s="13" t="s">
        <v>15</v>
      </c>
      <c r="D75" s="24"/>
      <c r="E75" s="25"/>
      <c r="F75" s="26"/>
      <c r="G75" s="27">
        <v>880.84</v>
      </c>
      <c r="H75" s="27">
        <v>5.3</v>
      </c>
      <c r="I75" s="28">
        <v>6.7087000000000003</v>
      </c>
      <c r="J75" s="61"/>
      <c r="K75" s="30"/>
    </row>
    <row r="76" spans="1:11" x14ac:dyDescent="0.3">
      <c r="C76" s="23" t="s">
        <v>16</v>
      </c>
      <c r="D76" s="24"/>
      <c r="E76" s="25"/>
      <c r="F76" s="26"/>
      <c r="G76" s="32">
        <v>880.84</v>
      </c>
      <c r="H76" s="32">
        <v>5.3</v>
      </c>
      <c r="I76" s="28"/>
      <c r="J76" s="29"/>
      <c r="K76" s="30"/>
    </row>
    <row r="77" spans="1:11" x14ac:dyDescent="0.3">
      <c r="C77" s="13"/>
      <c r="D77" s="24"/>
      <c r="E77" s="25"/>
      <c r="F77" s="26"/>
      <c r="G77" s="27"/>
      <c r="H77" s="27"/>
      <c r="I77" s="28"/>
      <c r="J77" s="29"/>
      <c r="K77" s="30"/>
    </row>
    <row r="78" spans="1:11" x14ac:dyDescent="0.3">
      <c r="A78" s="21"/>
      <c r="B78" s="22"/>
      <c r="C78" s="23" t="s">
        <v>17</v>
      </c>
      <c r="D78" s="24"/>
      <c r="E78" s="25"/>
      <c r="F78" s="26"/>
      <c r="G78" s="27"/>
      <c r="H78" s="27"/>
      <c r="I78" s="28"/>
      <c r="J78" s="29"/>
      <c r="K78" s="30"/>
    </row>
    <row r="79" spans="1:11" x14ac:dyDescent="0.3">
      <c r="A79" s="22"/>
      <c r="B79" s="22"/>
      <c r="C79" s="13" t="s">
        <v>251</v>
      </c>
      <c r="D79" s="24"/>
      <c r="E79" s="25"/>
      <c r="F79" s="26"/>
      <c r="G79" s="62">
        <f>25700000/100000</f>
        <v>257</v>
      </c>
      <c r="H79" s="62">
        <v>1.54</v>
      </c>
      <c r="I79" s="63"/>
      <c r="J79" s="29"/>
      <c r="K79" s="30"/>
    </row>
    <row r="80" spans="1:11" x14ac:dyDescent="0.3">
      <c r="B80" s="1"/>
      <c r="C80" s="13" t="s">
        <v>18</v>
      </c>
      <c r="D80" s="24"/>
      <c r="E80" s="25"/>
      <c r="F80" s="26"/>
      <c r="G80" s="62">
        <v>-90.27</v>
      </c>
      <c r="H80" s="62">
        <v>-0.54</v>
      </c>
      <c r="I80" s="64"/>
      <c r="J80" s="29"/>
      <c r="K80" s="30"/>
    </row>
    <row r="81" spans="2:54" x14ac:dyDescent="0.3">
      <c r="C81" s="23" t="s">
        <v>16</v>
      </c>
      <c r="D81" s="24"/>
      <c r="E81" s="25"/>
      <c r="F81" s="26"/>
      <c r="G81" s="32">
        <v>166.73</v>
      </c>
      <c r="H81" s="32">
        <v>1</v>
      </c>
      <c r="I81" s="28"/>
      <c r="J81" s="29"/>
      <c r="K81" s="30"/>
    </row>
    <row r="82" spans="2:54" x14ac:dyDescent="0.3">
      <c r="C82" s="13"/>
      <c r="D82" s="24"/>
      <c r="E82" s="25"/>
      <c r="F82" s="26"/>
      <c r="G82" s="27"/>
      <c r="H82" s="27"/>
      <c r="I82" s="28"/>
      <c r="J82" s="29"/>
      <c r="K82" s="30"/>
    </row>
    <row r="83" spans="2:54" ht="14.4" thickBot="1" x14ac:dyDescent="0.35">
      <c r="C83" s="33" t="s">
        <v>19</v>
      </c>
      <c r="D83" s="34"/>
      <c r="E83" s="35"/>
      <c r="F83" s="36"/>
      <c r="G83" s="37">
        <v>16635.25</v>
      </c>
      <c r="H83" s="37">
        <f>SUMIFS(H:H,C:C,"Total")</f>
        <v>99.999999999999986</v>
      </c>
      <c r="I83" s="38"/>
      <c r="J83" s="39"/>
      <c r="K83" s="40"/>
    </row>
    <row r="84" spans="2:54" x14ac:dyDescent="0.3">
      <c r="C84" s="65"/>
      <c r="D84" s="65"/>
      <c r="E84" s="66"/>
      <c r="F84" s="67"/>
      <c r="G84" s="68"/>
      <c r="H84" s="68"/>
      <c r="I84" s="69"/>
      <c r="J84" s="69"/>
    </row>
    <row r="85" spans="2:54" x14ac:dyDescent="0.3">
      <c r="C85" s="65"/>
      <c r="D85" s="65"/>
      <c r="E85" s="66"/>
      <c r="F85" s="67"/>
      <c r="G85" s="68"/>
      <c r="H85" s="68"/>
      <c r="I85" s="69"/>
      <c r="J85" s="69"/>
    </row>
    <row r="87" spans="2:54" s="70" customFormat="1" ht="15" x14ac:dyDescent="0.35">
      <c r="C87" s="70" t="s">
        <v>252</v>
      </c>
      <c r="F87" s="71"/>
      <c r="G87" s="71"/>
      <c r="H87" s="71"/>
    </row>
    <row r="88" spans="2:54" s="75" customFormat="1" ht="27.6" x14ac:dyDescent="0.3">
      <c r="B88" s="72"/>
      <c r="C88" s="72" t="s">
        <v>253</v>
      </c>
      <c r="D88" s="72" t="s">
        <v>254</v>
      </c>
      <c r="E88" s="72" t="s">
        <v>255</v>
      </c>
      <c r="F88" s="73" t="s">
        <v>6</v>
      </c>
      <c r="G88" s="74" t="s">
        <v>256</v>
      </c>
      <c r="H88" s="73" t="s">
        <v>8</v>
      </c>
      <c r="I88" s="72" t="s">
        <v>11</v>
      </c>
    </row>
    <row r="89" spans="2:54" s="75" customFormat="1" x14ac:dyDescent="0.3">
      <c r="B89" s="72"/>
      <c r="C89" s="72" t="s">
        <v>257</v>
      </c>
      <c r="D89" s="72"/>
      <c r="E89" s="72"/>
      <c r="F89" s="73"/>
      <c r="G89" s="74"/>
      <c r="H89" s="73"/>
      <c r="I89" s="72"/>
    </row>
    <row r="90" spans="2:54" x14ac:dyDescent="0.3">
      <c r="B90" s="76">
        <v>2217258</v>
      </c>
      <c r="C90" s="76" t="s">
        <v>258</v>
      </c>
      <c r="D90" s="76" t="s">
        <v>259</v>
      </c>
      <c r="E90" s="76" t="s">
        <v>126</v>
      </c>
      <c r="F90" s="77">
        <v>-39900</v>
      </c>
      <c r="G90" s="77">
        <v>-896.25374999999997</v>
      </c>
      <c r="H90" s="77">
        <v>-5.39</v>
      </c>
      <c r="I90" s="76"/>
      <c r="J90" s="2"/>
      <c r="K90" s="2"/>
      <c r="L90" s="2"/>
      <c r="AI90" s="2"/>
      <c r="AV90" s="2"/>
      <c r="AX90" s="2"/>
      <c r="BB90" s="2"/>
    </row>
    <row r="91" spans="2:54" x14ac:dyDescent="0.3">
      <c r="B91" s="76">
        <v>2217182</v>
      </c>
      <c r="C91" s="76" t="s">
        <v>260</v>
      </c>
      <c r="D91" s="76" t="s">
        <v>259</v>
      </c>
      <c r="E91" s="76" t="s">
        <v>64</v>
      </c>
      <c r="F91" s="77">
        <v>-27500</v>
      </c>
      <c r="G91" s="77">
        <v>-812.30875000000003</v>
      </c>
      <c r="H91" s="77">
        <v>-4.88</v>
      </c>
      <c r="I91" s="76"/>
      <c r="J91" s="2"/>
      <c r="K91" s="2"/>
      <c r="L91" s="2"/>
      <c r="AI91" s="2"/>
      <c r="AV91" s="2"/>
      <c r="AX91" s="2"/>
      <c r="BB91" s="2"/>
    </row>
    <row r="92" spans="2:54" x14ac:dyDescent="0.3">
      <c r="B92" s="76">
        <v>2217292</v>
      </c>
      <c r="C92" s="76" t="s">
        <v>261</v>
      </c>
      <c r="D92" s="76" t="s">
        <v>259</v>
      </c>
      <c r="E92" s="76" t="s">
        <v>79</v>
      </c>
      <c r="F92" s="77">
        <v>-19425</v>
      </c>
      <c r="G92" s="77">
        <v>-742.62746249999998</v>
      </c>
      <c r="H92" s="77">
        <v>-4.46</v>
      </c>
      <c r="I92" s="76"/>
      <c r="J92" s="2"/>
      <c r="K92" s="2"/>
      <c r="L92" s="2"/>
      <c r="AI92" s="2"/>
      <c r="AV92" s="2"/>
      <c r="AX92" s="2"/>
      <c r="BB92" s="2"/>
    </row>
    <row r="93" spans="2:54" x14ac:dyDescent="0.3">
      <c r="B93" s="76">
        <v>2217285</v>
      </c>
      <c r="C93" s="76" t="s">
        <v>262</v>
      </c>
      <c r="D93" s="76" t="s">
        <v>259</v>
      </c>
      <c r="E93" s="76" t="s">
        <v>218</v>
      </c>
      <c r="F93" s="77">
        <v>-93500</v>
      </c>
      <c r="G93" s="77">
        <v>-549.35924999999997</v>
      </c>
      <c r="H93" s="77">
        <v>-3.3</v>
      </c>
      <c r="I93" s="76"/>
      <c r="J93" s="2"/>
      <c r="K93" s="2"/>
      <c r="L93" s="2"/>
      <c r="AI93" s="2"/>
      <c r="AV93" s="2"/>
      <c r="AX93" s="2"/>
      <c r="BB93" s="2"/>
    </row>
    <row r="94" spans="2:54" x14ac:dyDescent="0.3">
      <c r="B94" s="76">
        <v>2217156</v>
      </c>
      <c r="C94" s="76" t="s">
        <v>263</v>
      </c>
      <c r="D94" s="76" t="s">
        <v>259</v>
      </c>
      <c r="E94" s="76" t="s">
        <v>46</v>
      </c>
      <c r="F94" s="77">
        <v>-30000</v>
      </c>
      <c r="G94" s="77">
        <v>-490.92</v>
      </c>
      <c r="H94" s="77">
        <v>-2.95</v>
      </c>
      <c r="I94" s="76"/>
      <c r="J94" s="2"/>
      <c r="K94" s="2"/>
      <c r="L94" s="2"/>
      <c r="AI94" s="2"/>
      <c r="AV94" s="2"/>
      <c r="AX94" s="2"/>
      <c r="BB94" s="2"/>
    </row>
    <row r="95" spans="2:54" x14ac:dyDescent="0.3">
      <c r="B95" s="76">
        <v>2217152</v>
      </c>
      <c r="C95" s="76" t="s">
        <v>264</v>
      </c>
      <c r="D95" s="76" t="s">
        <v>259</v>
      </c>
      <c r="E95" s="76" t="s">
        <v>225</v>
      </c>
      <c r="F95" s="77">
        <v>-46800</v>
      </c>
      <c r="G95" s="77">
        <v>-291.33</v>
      </c>
      <c r="H95" s="77">
        <v>-1.75</v>
      </c>
      <c r="I95" s="76"/>
      <c r="J95" s="2"/>
      <c r="K95" s="2"/>
      <c r="L95" s="2"/>
      <c r="AI95" s="2"/>
      <c r="AV95" s="2"/>
      <c r="AX95" s="2"/>
      <c r="BB95" s="2"/>
    </row>
    <row r="96" spans="2:54" x14ac:dyDescent="0.3">
      <c r="B96" s="76">
        <v>2217322</v>
      </c>
      <c r="C96" s="76" t="s">
        <v>265</v>
      </c>
      <c r="D96" s="76" t="s">
        <v>259</v>
      </c>
      <c r="E96" s="76" t="s">
        <v>229</v>
      </c>
      <c r="F96" s="77">
        <v>-109800</v>
      </c>
      <c r="G96" s="77">
        <v>-231.2937</v>
      </c>
      <c r="H96" s="77">
        <v>-1.39</v>
      </c>
      <c r="I96" s="76"/>
      <c r="J96" s="2"/>
      <c r="K96" s="2"/>
      <c r="L96" s="2"/>
      <c r="AI96" s="2"/>
      <c r="AV96" s="2"/>
      <c r="AX96" s="2"/>
      <c r="BB96" s="2"/>
    </row>
    <row r="97" spans="2:54" x14ac:dyDescent="0.3">
      <c r="B97" s="76">
        <v>2217151</v>
      </c>
      <c r="C97" s="76" t="s">
        <v>266</v>
      </c>
      <c r="D97" s="76" t="s">
        <v>259</v>
      </c>
      <c r="E97" s="76" t="s">
        <v>141</v>
      </c>
      <c r="F97" s="77">
        <v>-24000</v>
      </c>
      <c r="G97" s="77">
        <v>-162.828</v>
      </c>
      <c r="H97" s="77">
        <v>-0.98</v>
      </c>
      <c r="I97" s="76"/>
      <c r="J97" s="2"/>
      <c r="K97" s="2"/>
      <c r="L97" s="2"/>
      <c r="AI97" s="2"/>
      <c r="AV97" s="2"/>
      <c r="AX97" s="2"/>
      <c r="BB97" s="2"/>
    </row>
    <row r="98" spans="2:54" x14ac:dyDescent="0.3">
      <c r="B98" s="76">
        <v>2217189</v>
      </c>
      <c r="C98" s="76" t="s">
        <v>267</v>
      </c>
      <c r="D98" s="76" t="s">
        <v>259</v>
      </c>
      <c r="E98" s="76" t="s">
        <v>112</v>
      </c>
      <c r="F98" s="77">
        <v>-9100</v>
      </c>
      <c r="G98" s="77">
        <v>-128.37370000000001</v>
      </c>
      <c r="H98" s="77">
        <v>-0.77</v>
      </c>
      <c r="I98" s="76"/>
      <c r="J98" s="2"/>
      <c r="K98" s="2"/>
      <c r="L98" s="2"/>
      <c r="AI98" s="2"/>
      <c r="AV98" s="2"/>
      <c r="AX98" s="2"/>
      <c r="BB98" s="2"/>
    </row>
    <row r="99" spans="2:54" x14ac:dyDescent="0.3">
      <c r="B99" s="76">
        <v>2217280</v>
      </c>
      <c r="C99" s="76" t="s">
        <v>268</v>
      </c>
      <c r="D99" s="76" t="s">
        <v>259</v>
      </c>
      <c r="E99" s="76" t="s">
        <v>141</v>
      </c>
      <c r="F99" s="77">
        <v>-7750</v>
      </c>
      <c r="G99" s="77">
        <v>-34.367375000000003</v>
      </c>
      <c r="H99" s="77">
        <v>-0.21</v>
      </c>
      <c r="I99" s="76"/>
      <c r="J99" s="2"/>
      <c r="K99" s="2"/>
      <c r="L99" s="2"/>
      <c r="AI99" s="2"/>
      <c r="AV99" s="2"/>
      <c r="AX99" s="2"/>
      <c r="BB99" s="2"/>
    </row>
    <row r="100" spans="2:54" s="9" customFormat="1" x14ac:dyDescent="0.3">
      <c r="B100" s="78"/>
      <c r="C100" s="78" t="s">
        <v>269</v>
      </c>
      <c r="D100" s="78"/>
      <c r="E100" s="78"/>
      <c r="F100" s="79"/>
      <c r="G100" s="79">
        <f>SUM(G89:G99)</f>
        <v>-4339.6619875000006</v>
      </c>
      <c r="H100" s="79">
        <f>SUM(H89:H99)</f>
        <v>-26.080000000000002</v>
      </c>
      <c r="I100" s="78"/>
    </row>
    <row r="102" spans="2:54" x14ac:dyDescent="0.3">
      <c r="C102" s="41" t="s">
        <v>20</v>
      </c>
    </row>
    <row r="103" spans="2:54" x14ac:dyDescent="0.3">
      <c r="C103" s="42" t="s">
        <v>21</v>
      </c>
      <c r="D103" s="43"/>
      <c r="E103" s="43"/>
      <c r="F103" s="43"/>
      <c r="G103" s="43"/>
      <c r="H103" s="43"/>
      <c r="I103" s="43"/>
      <c r="J103" s="43"/>
      <c r="K103" s="43"/>
    </row>
    <row r="104" spans="2:54" x14ac:dyDescent="0.3">
      <c r="C104" s="44" t="s">
        <v>22</v>
      </c>
    </row>
    <row r="105" spans="2:54" x14ac:dyDescent="0.3">
      <c r="C105" s="44" t="s">
        <v>23</v>
      </c>
    </row>
    <row r="106" spans="2:54" ht="16.2" thickBot="1" x14ac:dyDescent="0.35">
      <c r="C106" s="52" t="s">
        <v>196</v>
      </c>
      <c r="D106" s="45"/>
      <c r="E106" s="45"/>
    </row>
    <row r="107" spans="2:54" ht="27.6" x14ac:dyDescent="0.3">
      <c r="C107" s="158" t="s">
        <v>24</v>
      </c>
      <c r="D107" s="159" t="s">
        <v>25</v>
      </c>
      <c r="E107" s="159" t="s">
        <v>26</v>
      </c>
    </row>
    <row r="108" spans="2:54" x14ac:dyDescent="0.3">
      <c r="C108" s="53" t="s">
        <v>270</v>
      </c>
      <c r="D108" s="47">
        <v>10.119999999999999</v>
      </c>
      <c r="E108" s="47">
        <v>10.44</v>
      </c>
    </row>
    <row r="109" spans="2:54" x14ac:dyDescent="0.3">
      <c r="C109" s="53" t="s">
        <v>271</v>
      </c>
      <c r="D109" s="47">
        <v>10.119999999999999</v>
      </c>
      <c r="E109" s="47">
        <v>10.44</v>
      </c>
    </row>
    <row r="110" spans="2:54" x14ac:dyDescent="0.3">
      <c r="C110" s="53" t="s">
        <v>272</v>
      </c>
      <c r="D110" s="47">
        <v>10.119999999999999</v>
      </c>
      <c r="E110" s="47">
        <v>10.45</v>
      </c>
    </row>
    <row r="111" spans="2:54" ht="14.4" thickBot="1" x14ac:dyDescent="0.35">
      <c r="C111" s="54" t="s">
        <v>273</v>
      </c>
      <c r="D111" s="47">
        <v>10.119999999999999</v>
      </c>
      <c r="E111" s="47">
        <v>10.45</v>
      </c>
    </row>
    <row r="112" spans="2:54" x14ac:dyDescent="0.3">
      <c r="C112" s="55"/>
      <c r="D112" s="44"/>
      <c r="E112" s="44"/>
    </row>
    <row r="113" spans="3:5" ht="30.75" customHeight="1" thickBot="1" x14ac:dyDescent="0.35">
      <c r="C113" s="141" t="s">
        <v>27</v>
      </c>
      <c r="D113" s="141"/>
      <c r="E113" s="141"/>
    </row>
    <row r="114" spans="3:5" x14ac:dyDescent="0.3">
      <c r="C114" s="160" t="s">
        <v>24</v>
      </c>
      <c r="D114" s="161" t="s">
        <v>28</v>
      </c>
      <c r="E114" s="162"/>
    </row>
    <row r="115" spans="3:5" x14ac:dyDescent="0.3">
      <c r="C115" s="163"/>
      <c r="D115" s="164" t="s">
        <v>29</v>
      </c>
      <c r="E115" s="165" t="s">
        <v>30</v>
      </c>
    </row>
    <row r="116" spans="3:5" x14ac:dyDescent="0.3">
      <c r="C116" s="56" t="s">
        <v>271</v>
      </c>
      <c r="D116" s="57" t="s">
        <v>197</v>
      </c>
      <c r="E116" s="57" t="s">
        <v>197</v>
      </c>
    </row>
    <row r="117" spans="3:5" ht="14.4" thickBot="1" x14ac:dyDescent="0.35">
      <c r="C117" s="54" t="s">
        <v>273</v>
      </c>
      <c r="D117" s="57" t="s">
        <v>197</v>
      </c>
      <c r="E117" s="57" t="s">
        <v>197</v>
      </c>
    </row>
    <row r="118" spans="3:5" ht="14.4" thickBot="1" x14ac:dyDescent="0.35">
      <c r="C118" s="44"/>
      <c r="D118" s="44"/>
      <c r="E118" s="44"/>
    </row>
    <row r="119" spans="3:5" ht="14.4" thickBot="1" x14ac:dyDescent="0.35">
      <c r="C119" s="58" t="s">
        <v>198</v>
      </c>
      <c r="D119" s="59">
        <v>0.78805663281978588</v>
      </c>
      <c r="E119" s="46"/>
    </row>
    <row r="120" spans="3:5" x14ac:dyDescent="0.3">
      <c r="C120" s="44"/>
      <c r="D120" s="44"/>
      <c r="E120" s="44"/>
    </row>
    <row r="121" spans="3:5" ht="14.4" x14ac:dyDescent="0.3">
      <c r="C121" s="48" t="s">
        <v>31</v>
      </c>
      <c r="D121" s="48"/>
      <c r="E121" s="48"/>
    </row>
    <row r="122" spans="3:5" ht="14.4" x14ac:dyDescent="0.3">
      <c r="C122" s="48" t="s">
        <v>32</v>
      </c>
      <c r="D122" s="48"/>
      <c r="E122" s="48"/>
    </row>
    <row r="123" spans="3:5" ht="14.4" x14ac:dyDescent="0.3">
      <c r="C123" s="48" t="s">
        <v>33</v>
      </c>
      <c r="D123" s="48"/>
      <c r="E123" s="48"/>
    </row>
    <row r="124" spans="3:5" ht="14.4" x14ac:dyDescent="0.3">
      <c r="C124" s="49" t="s">
        <v>34</v>
      </c>
      <c r="D124" s="48"/>
      <c r="E124" s="48"/>
    </row>
    <row r="125" spans="3:5" ht="14.4" x14ac:dyDescent="0.3">
      <c r="C125" s="49" t="s">
        <v>35</v>
      </c>
      <c r="D125" s="48"/>
      <c r="E125" s="48"/>
    </row>
    <row r="126" spans="3:5" ht="14.4" x14ac:dyDescent="0.3">
      <c r="C126" s="49" t="s">
        <v>36</v>
      </c>
      <c r="D126" s="48"/>
      <c r="E126" s="48"/>
    </row>
    <row r="127" spans="3:5" ht="14.4" x14ac:dyDescent="0.3">
      <c r="C127" s="49" t="s">
        <v>274</v>
      </c>
    </row>
    <row r="128" spans="3:5" ht="15" thickBot="1" x14ac:dyDescent="0.35">
      <c r="C128" s="49"/>
    </row>
    <row r="129" spans="3:8" x14ac:dyDescent="0.3">
      <c r="C129" s="80" t="s">
        <v>275</v>
      </c>
      <c r="D129" s="81"/>
      <c r="E129" s="81"/>
      <c r="F129" s="82"/>
      <c r="G129" s="82"/>
      <c r="H129" s="83"/>
    </row>
    <row r="130" spans="3:8" ht="41.4" x14ac:dyDescent="0.3">
      <c r="C130" s="84" t="s">
        <v>276</v>
      </c>
      <c r="D130" s="85" t="s">
        <v>277</v>
      </c>
      <c r="E130" s="85" t="s">
        <v>254</v>
      </c>
      <c r="F130" s="85" t="s">
        <v>278</v>
      </c>
      <c r="G130" s="85" t="s">
        <v>279</v>
      </c>
      <c r="H130" s="86" t="s">
        <v>280</v>
      </c>
    </row>
    <row r="131" spans="3:8" x14ac:dyDescent="0.3">
      <c r="C131" s="87" t="s">
        <v>223</v>
      </c>
      <c r="D131" s="88">
        <v>45442</v>
      </c>
      <c r="E131" s="89" t="s">
        <v>259</v>
      </c>
      <c r="F131" s="90">
        <v>629.43650000000002</v>
      </c>
      <c r="G131" s="90">
        <v>622.5</v>
      </c>
      <c r="H131" s="91">
        <v>51.875852999999999</v>
      </c>
    </row>
    <row r="132" spans="3:8" x14ac:dyDescent="0.3">
      <c r="C132" s="87" t="s">
        <v>234</v>
      </c>
      <c r="D132" s="88">
        <v>45442</v>
      </c>
      <c r="E132" s="89" t="s">
        <v>259</v>
      </c>
      <c r="F132" s="90">
        <v>1368.9142999999999</v>
      </c>
      <c r="G132" s="90">
        <v>1410.7</v>
      </c>
      <c r="H132" s="91">
        <v>11.3179363</v>
      </c>
    </row>
    <row r="133" spans="3:8" x14ac:dyDescent="0.3">
      <c r="C133" s="87" t="s">
        <v>227</v>
      </c>
      <c r="D133" s="88">
        <v>45442</v>
      </c>
      <c r="E133" s="89" t="s">
        <v>259</v>
      </c>
      <c r="F133" s="90">
        <v>201.61250000000001</v>
      </c>
      <c r="G133" s="90">
        <v>210.65</v>
      </c>
      <c r="H133" s="91">
        <v>32.493362999999995</v>
      </c>
    </row>
    <row r="134" spans="3:8" x14ac:dyDescent="0.3">
      <c r="C134" s="87" t="s">
        <v>216</v>
      </c>
      <c r="D134" s="88">
        <v>45442</v>
      </c>
      <c r="E134" s="89" t="s">
        <v>259</v>
      </c>
      <c r="F134" s="90">
        <v>602.34115199999997</v>
      </c>
      <c r="G134" s="90">
        <v>587.54999999999995</v>
      </c>
      <c r="H134" s="91">
        <v>82.244167500000003</v>
      </c>
    </row>
    <row r="135" spans="3:8" x14ac:dyDescent="0.3">
      <c r="C135" s="87" t="s">
        <v>207</v>
      </c>
      <c r="D135" s="88">
        <v>45442</v>
      </c>
      <c r="E135" s="89" t="s">
        <v>259</v>
      </c>
      <c r="F135" s="90">
        <v>2267.9221459999999</v>
      </c>
      <c r="G135" s="90">
        <v>2246.25</v>
      </c>
      <c r="H135" s="91">
        <v>141.59696779999999</v>
      </c>
    </row>
    <row r="136" spans="3:8" x14ac:dyDescent="0.3">
      <c r="C136" s="87" t="s">
        <v>220</v>
      </c>
      <c r="D136" s="88">
        <v>45442</v>
      </c>
      <c r="E136" s="89" t="s">
        <v>259</v>
      </c>
      <c r="F136" s="90">
        <v>1822.103345</v>
      </c>
      <c r="G136" s="90">
        <v>1636.4</v>
      </c>
      <c r="H136" s="91">
        <v>106.95903</v>
      </c>
    </row>
    <row r="137" spans="3:8" x14ac:dyDescent="0.3">
      <c r="C137" s="87" t="s">
        <v>231</v>
      </c>
      <c r="D137" s="88">
        <v>45442</v>
      </c>
      <c r="E137" s="89" t="s">
        <v>259</v>
      </c>
      <c r="F137" s="90">
        <v>658.35829999999999</v>
      </c>
      <c r="G137" s="90">
        <v>678.45</v>
      </c>
      <c r="H137" s="91">
        <v>29.416229999999999</v>
      </c>
    </row>
    <row r="138" spans="3:8" x14ac:dyDescent="0.3">
      <c r="C138" s="87" t="s">
        <v>237</v>
      </c>
      <c r="D138" s="88">
        <v>45442</v>
      </c>
      <c r="E138" s="89" t="s">
        <v>259</v>
      </c>
      <c r="F138" s="90">
        <v>405.82499999999999</v>
      </c>
      <c r="G138" s="90">
        <v>443.45</v>
      </c>
      <c r="H138" s="91">
        <v>1.1666344</v>
      </c>
    </row>
    <row r="139" spans="3:8" x14ac:dyDescent="0.3">
      <c r="C139" s="87" t="s">
        <v>210</v>
      </c>
      <c r="D139" s="88">
        <v>45442</v>
      </c>
      <c r="E139" s="89" t="s">
        <v>259</v>
      </c>
      <c r="F139" s="90">
        <v>2965.357215</v>
      </c>
      <c r="G139" s="90">
        <v>2953.85</v>
      </c>
      <c r="H139" s="91">
        <v>128.26072879999998</v>
      </c>
    </row>
    <row r="140" spans="3:8" x14ac:dyDescent="0.3">
      <c r="C140" s="87" t="s">
        <v>213</v>
      </c>
      <c r="D140" s="88">
        <v>45442</v>
      </c>
      <c r="E140" s="89" t="s">
        <v>259</v>
      </c>
      <c r="F140" s="90">
        <v>3856.3936910000002</v>
      </c>
      <c r="G140" s="90">
        <v>3823.05</v>
      </c>
      <c r="H140" s="91">
        <v>120.61792820000001</v>
      </c>
    </row>
    <row r="141" spans="3:8" x14ac:dyDescent="0.3">
      <c r="C141" s="84"/>
      <c r="D141" s="85"/>
      <c r="E141" s="85"/>
      <c r="F141" s="85"/>
      <c r="G141" s="85"/>
      <c r="H141" s="92"/>
    </row>
    <row r="142" spans="3:8" x14ac:dyDescent="0.3">
      <c r="C142" s="87" t="s">
        <v>311</v>
      </c>
      <c r="D142" s="93"/>
      <c r="E142" s="93"/>
      <c r="F142" s="93"/>
      <c r="G142" s="93"/>
      <c r="H142" s="92"/>
    </row>
    <row r="143" spans="3:8" x14ac:dyDescent="0.3">
      <c r="C143" s="94"/>
      <c r="D143" s="95"/>
      <c r="E143" s="95"/>
      <c r="F143" s="96"/>
      <c r="G143" s="96"/>
      <c r="H143" s="97"/>
    </row>
    <row r="144" spans="3:8" x14ac:dyDescent="0.3">
      <c r="C144" s="94" t="s">
        <v>281</v>
      </c>
      <c r="D144" s="95"/>
      <c r="E144" s="9"/>
      <c r="F144" s="96"/>
      <c r="G144" s="96"/>
      <c r="H144" s="97"/>
    </row>
    <row r="145" spans="3:8" x14ac:dyDescent="0.3">
      <c r="C145" s="98" t="s">
        <v>282</v>
      </c>
      <c r="D145" s="96"/>
      <c r="E145" s="96"/>
      <c r="F145" s="99" t="s">
        <v>197</v>
      </c>
      <c r="G145" s="96"/>
      <c r="H145" s="97"/>
    </row>
    <row r="146" spans="3:8" x14ac:dyDescent="0.3">
      <c r="C146" s="98" t="s">
        <v>283</v>
      </c>
      <c r="D146" s="96"/>
      <c r="E146" s="96"/>
      <c r="F146" s="46">
        <v>699</v>
      </c>
      <c r="G146" s="96"/>
      <c r="H146" s="97"/>
    </row>
    <row r="147" spans="3:8" x14ac:dyDescent="0.3">
      <c r="C147" s="98" t="s">
        <v>284</v>
      </c>
      <c r="D147" s="96"/>
      <c r="E147" s="96"/>
      <c r="F147" s="46">
        <v>667</v>
      </c>
      <c r="G147" s="100"/>
      <c r="H147" s="101"/>
    </row>
    <row r="148" spans="3:8" x14ac:dyDescent="0.3">
      <c r="C148" s="98" t="s">
        <v>285</v>
      </c>
      <c r="D148" s="96"/>
      <c r="E148" s="96"/>
      <c r="F148" s="46">
        <v>32</v>
      </c>
      <c r="G148" s="100"/>
      <c r="H148" s="101"/>
    </row>
    <row r="149" spans="3:8" x14ac:dyDescent="0.3">
      <c r="C149" s="98" t="s">
        <v>286</v>
      </c>
      <c r="D149" s="96"/>
      <c r="E149" s="96"/>
      <c r="F149" s="99" t="s">
        <v>197</v>
      </c>
      <c r="G149" s="100"/>
      <c r="H149" s="101"/>
    </row>
    <row r="150" spans="3:8" x14ac:dyDescent="0.3">
      <c r="C150" s="98" t="s">
        <v>287</v>
      </c>
      <c r="D150" s="96"/>
      <c r="E150" s="96"/>
      <c r="F150" s="46">
        <v>520463930.58999997</v>
      </c>
      <c r="G150" s="100"/>
      <c r="H150" s="101"/>
    </row>
    <row r="151" spans="3:8" x14ac:dyDescent="0.3">
      <c r="C151" s="98" t="s">
        <v>288</v>
      </c>
      <c r="D151" s="96"/>
      <c r="E151" s="96"/>
      <c r="F151" s="46">
        <v>482259613.98999995</v>
      </c>
      <c r="G151" s="100"/>
      <c r="H151" s="101"/>
    </row>
    <row r="152" spans="3:8" x14ac:dyDescent="0.3">
      <c r="C152" s="98" t="s">
        <v>289</v>
      </c>
      <c r="D152" s="96"/>
      <c r="E152" s="96"/>
      <c r="F152" s="46">
        <v>33123947.079999998</v>
      </c>
      <c r="G152" s="100"/>
      <c r="H152" s="101"/>
    </row>
    <row r="153" spans="3:8" x14ac:dyDescent="0.3">
      <c r="C153" s="98" t="s">
        <v>290</v>
      </c>
      <c r="D153" s="96"/>
      <c r="E153" s="96"/>
      <c r="F153" s="46">
        <f>+F152+F151-F150</f>
        <v>-5080369.5200000405</v>
      </c>
      <c r="G153" s="100"/>
      <c r="H153" s="101"/>
    </row>
    <row r="154" spans="3:8" x14ac:dyDescent="0.3">
      <c r="C154" s="102" t="s">
        <v>291</v>
      </c>
      <c r="D154" s="103"/>
      <c r="E154" s="103"/>
      <c r="F154" s="104"/>
      <c r="G154" s="100"/>
      <c r="H154" s="101"/>
    </row>
    <row r="155" spans="3:8" x14ac:dyDescent="0.3">
      <c r="C155" s="98"/>
      <c r="D155" s="96"/>
      <c r="E155" s="96"/>
      <c r="F155" s="104"/>
      <c r="G155" s="104"/>
      <c r="H155" s="101"/>
    </row>
    <row r="156" spans="3:8" x14ac:dyDescent="0.3">
      <c r="C156" s="94" t="s">
        <v>292</v>
      </c>
      <c r="D156" s="95"/>
      <c r="E156" s="9"/>
      <c r="F156" s="96"/>
      <c r="G156" s="96"/>
      <c r="H156" s="97"/>
    </row>
    <row r="157" spans="3:8" ht="41.4" x14ac:dyDescent="0.3">
      <c r="C157" s="84" t="s">
        <v>276</v>
      </c>
      <c r="D157" s="85" t="s">
        <v>254</v>
      </c>
      <c r="E157" s="85" t="s">
        <v>278</v>
      </c>
      <c r="F157" s="85" t="s">
        <v>279</v>
      </c>
      <c r="G157" s="85" t="s">
        <v>280</v>
      </c>
      <c r="H157" s="97"/>
    </row>
    <row r="158" spans="3:8" x14ac:dyDescent="0.3">
      <c r="C158" s="142" t="s">
        <v>197</v>
      </c>
      <c r="D158" s="143"/>
      <c r="E158" s="143"/>
      <c r="F158" s="143"/>
      <c r="G158" s="144"/>
      <c r="H158" s="97"/>
    </row>
    <row r="159" spans="3:8" x14ac:dyDescent="0.3">
      <c r="C159" s="105" t="s">
        <v>293</v>
      </c>
      <c r="D159" s="106"/>
      <c r="E159" s="106"/>
      <c r="F159" s="106"/>
      <c r="G159" s="107"/>
      <c r="H159" s="97"/>
    </row>
    <row r="160" spans="3:8" x14ac:dyDescent="0.3">
      <c r="C160" s="94"/>
      <c r="D160" s="95"/>
      <c r="E160" s="95"/>
      <c r="F160" s="96"/>
      <c r="G160" s="96"/>
      <c r="H160" s="97"/>
    </row>
    <row r="161" spans="3:8" x14ac:dyDescent="0.3">
      <c r="C161" s="94" t="s">
        <v>294</v>
      </c>
      <c r="D161" s="95"/>
      <c r="E161" s="9"/>
      <c r="F161" s="96"/>
      <c r="G161" s="96"/>
      <c r="H161" s="97"/>
    </row>
    <row r="162" spans="3:8" x14ac:dyDescent="0.3">
      <c r="C162" s="98" t="s">
        <v>282</v>
      </c>
      <c r="D162" s="96"/>
      <c r="E162" s="96"/>
      <c r="F162" s="108" t="s">
        <v>197</v>
      </c>
      <c r="G162" s="96"/>
      <c r="H162" s="97"/>
    </row>
    <row r="163" spans="3:8" x14ac:dyDescent="0.3">
      <c r="C163" s="98" t="s">
        <v>283</v>
      </c>
      <c r="D163" s="96"/>
      <c r="E163" s="96"/>
      <c r="F163" s="108" t="s">
        <v>197</v>
      </c>
      <c r="G163" s="96"/>
      <c r="H163" s="97"/>
    </row>
    <row r="164" spans="3:8" x14ac:dyDescent="0.3">
      <c r="C164" s="98" t="s">
        <v>284</v>
      </c>
      <c r="D164" s="96"/>
      <c r="E164" s="96"/>
      <c r="F164" s="108" t="s">
        <v>197</v>
      </c>
      <c r="G164" s="100"/>
      <c r="H164" s="101"/>
    </row>
    <row r="165" spans="3:8" x14ac:dyDescent="0.3">
      <c r="C165" s="98" t="s">
        <v>285</v>
      </c>
      <c r="D165" s="96"/>
      <c r="E165" s="96"/>
      <c r="F165" s="108" t="s">
        <v>197</v>
      </c>
      <c r="G165" s="100"/>
      <c r="H165" s="101"/>
    </row>
    <row r="166" spans="3:8" x14ac:dyDescent="0.3">
      <c r="C166" s="98" t="s">
        <v>286</v>
      </c>
      <c r="D166" s="96"/>
      <c r="E166" s="96"/>
      <c r="F166" s="108" t="s">
        <v>197</v>
      </c>
      <c r="G166" s="100"/>
      <c r="H166" s="101"/>
    </row>
    <row r="167" spans="3:8" x14ac:dyDescent="0.3">
      <c r="C167" s="98" t="s">
        <v>287</v>
      </c>
      <c r="D167" s="96"/>
      <c r="E167" s="96"/>
      <c r="F167" s="108" t="s">
        <v>197</v>
      </c>
      <c r="G167" s="100"/>
      <c r="H167" s="101"/>
    </row>
    <row r="168" spans="3:8" x14ac:dyDescent="0.3">
      <c r="C168" s="98" t="s">
        <v>288</v>
      </c>
      <c r="D168" s="96"/>
      <c r="E168" s="96"/>
      <c r="F168" s="108" t="s">
        <v>197</v>
      </c>
      <c r="G168" s="100"/>
      <c r="H168" s="101"/>
    </row>
    <row r="169" spans="3:8" x14ac:dyDescent="0.3">
      <c r="C169" s="98" t="s">
        <v>289</v>
      </c>
      <c r="D169" s="96"/>
      <c r="E169" s="96"/>
      <c r="F169" s="108" t="s">
        <v>197</v>
      </c>
      <c r="G169" s="100"/>
      <c r="H169" s="101"/>
    </row>
    <row r="170" spans="3:8" ht="14.4" thickBot="1" x14ac:dyDescent="0.35">
      <c r="C170" s="109" t="s">
        <v>290</v>
      </c>
      <c r="D170" s="110"/>
      <c r="E170" s="110"/>
      <c r="F170" s="111" t="s">
        <v>197</v>
      </c>
      <c r="G170" s="112"/>
      <c r="H170" s="113"/>
    </row>
    <row r="171" spans="3:8" x14ac:dyDescent="0.3">
      <c r="C171" s="98"/>
      <c r="D171" s="96"/>
      <c r="E171" s="96"/>
      <c r="F171" s="96"/>
      <c r="G171" s="114"/>
      <c r="H171" s="115"/>
    </row>
    <row r="172" spans="3:8" x14ac:dyDescent="0.3">
      <c r="C172" s="94" t="s">
        <v>295</v>
      </c>
      <c r="D172" s="95"/>
      <c r="E172" s="116"/>
      <c r="F172" s="96"/>
      <c r="G172" s="117"/>
      <c r="H172" s="97"/>
    </row>
    <row r="173" spans="3:8" ht="41.4" x14ac:dyDescent="0.3">
      <c r="C173" s="84" t="s">
        <v>276</v>
      </c>
      <c r="D173" s="85" t="s">
        <v>296</v>
      </c>
      <c r="E173" s="85" t="s">
        <v>297</v>
      </c>
      <c r="F173" s="85" t="s">
        <v>298</v>
      </c>
      <c r="G173" s="117"/>
      <c r="H173" s="118"/>
    </row>
    <row r="174" spans="3:8" x14ac:dyDescent="0.3">
      <c r="C174" s="142" t="s">
        <v>197</v>
      </c>
      <c r="D174" s="143"/>
      <c r="E174" s="143"/>
      <c r="F174" s="144"/>
      <c r="G174" s="117"/>
      <c r="H174" s="97"/>
    </row>
    <row r="175" spans="3:8" x14ac:dyDescent="0.3">
      <c r="C175" s="105" t="s">
        <v>299</v>
      </c>
      <c r="D175" s="106"/>
      <c r="E175" s="106"/>
      <c r="F175" s="107"/>
      <c r="G175" s="117"/>
      <c r="H175" s="97"/>
    </row>
    <row r="176" spans="3:8" x14ac:dyDescent="0.3">
      <c r="C176" s="119"/>
      <c r="D176" s="120"/>
      <c r="E176" s="120"/>
      <c r="F176" s="96"/>
      <c r="G176" s="117"/>
      <c r="H176" s="97"/>
    </row>
    <row r="177" spans="3:8" x14ac:dyDescent="0.3">
      <c r="C177" s="94" t="s">
        <v>300</v>
      </c>
      <c r="D177" s="95"/>
      <c r="E177" s="9"/>
      <c r="F177" s="96"/>
      <c r="G177" s="96"/>
      <c r="H177" s="97"/>
    </row>
    <row r="178" spans="3:8" x14ac:dyDescent="0.3">
      <c r="C178" s="98" t="s">
        <v>301</v>
      </c>
      <c r="D178" s="96"/>
      <c r="E178" s="96"/>
      <c r="F178" s="96" t="s">
        <v>197</v>
      </c>
      <c r="G178" s="96"/>
      <c r="H178" s="97"/>
    </row>
    <row r="179" spans="3:8" x14ac:dyDescent="0.3">
      <c r="C179" s="98" t="s">
        <v>302</v>
      </c>
      <c r="D179" s="96"/>
      <c r="E179" s="96"/>
      <c r="F179" s="96" t="s">
        <v>197</v>
      </c>
      <c r="G179" s="96"/>
      <c r="H179" s="97"/>
    </row>
    <row r="180" spans="3:8" x14ac:dyDescent="0.3">
      <c r="C180" s="98" t="s">
        <v>303</v>
      </c>
      <c r="D180" s="96"/>
      <c r="E180" s="96"/>
      <c r="F180" s="96" t="s">
        <v>197</v>
      </c>
      <c r="G180" s="96"/>
      <c r="H180" s="97"/>
    </row>
    <row r="181" spans="3:8" x14ac:dyDescent="0.3">
      <c r="C181" s="102" t="s">
        <v>304</v>
      </c>
      <c r="D181" s="103"/>
      <c r="E181" s="103"/>
      <c r="F181" s="96"/>
      <c r="G181" s="96"/>
      <c r="H181" s="97"/>
    </row>
    <row r="182" spans="3:8" x14ac:dyDescent="0.3">
      <c r="C182" s="102"/>
      <c r="D182" s="103"/>
      <c r="E182" s="103"/>
      <c r="F182" s="96"/>
      <c r="G182" s="96"/>
      <c r="H182" s="97"/>
    </row>
    <row r="183" spans="3:8" x14ac:dyDescent="0.3">
      <c r="C183" s="121" t="s">
        <v>305</v>
      </c>
      <c r="D183" s="116"/>
      <c r="E183" s="116"/>
      <c r="F183" s="96"/>
      <c r="G183" s="117"/>
      <c r="H183" s="97"/>
    </row>
    <row r="184" spans="3:8" ht="41.4" x14ac:dyDescent="0.3">
      <c r="C184" s="84" t="s">
        <v>276</v>
      </c>
      <c r="D184" s="85" t="s">
        <v>306</v>
      </c>
      <c r="E184" s="85" t="s">
        <v>296</v>
      </c>
      <c r="F184" s="85" t="s">
        <v>297</v>
      </c>
      <c r="G184" s="85" t="s">
        <v>307</v>
      </c>
      <c r="H184" s="97"/>
    </row>
    <row r="185" spans="3:8" x14ac:dyDescent="0.3">
      <c r="C185" s="142" t="s">
        <v>197</v>
      </c>
      <c r="D185" s="143"/>
      <c r="E185" s="143"/>
      <c r="F185" s="143"/>
      <c r="G185" s="144"/>
      <c r="H185" s="97"/>
    </row>
    <row r="186" spans="3:8" x14ac:dyDescent="0.3">
      <c r="C186" s="145" t="s">
        <v>308</v>
      </c>
      <c r="D186" s="146"/>
      <c r="E186" s="146"/>
      <c r="F186" s="146"/>
      <c r="G186" s="147"/>
      <c r="H186" s="97"/>
    </row>
    <row r="187" spans="3:8" x14ac:dyDescent="0.3">
      <c r="C187" s="122"/>
      <c r="D187" s="123"/>
      <c r="E187" s="123"/>
      <c r="F187" s="123"/>
      <c r="G187" s="123"/>
      <c r="H187" s="97"/>
    </row>
    <row r="188" spans="3:8" x14ac:dyDescent="0.3">
      <c r="C188" s="124" t="s">
        <v>309</v>
      </c>
      <c r="D188" s="9"/>
      <c r="E188" s="9"/>
      <c r="F188" s="96"/>
      <c r="G188" s="96"/>
      <c r="H188" s="97"/>
    </row>
    <row r="189" spans="3:8" x14ac:dyDescent="0.3">
      <c r="C189" s="98" t="s">
        <v>301</v>
      </c>
      <c r="D189" s="96"/>
      <c r="E189" s="96"/>
      <c r="F189" s="96" t="s">
        <v>197</v>
      </c>
      <c r="G189" s="96"/>
      <c r="H189" s="97"/>
    </row>
    <row r="190" spans="3:8" x14ac:dyDescent="0.3">
      <c r="C190" s="98" t="s">
        <v>302</v>
      </c>
      <c r="D190" s="96"/>
      <c r="E190" s="96"/>
      <c r="F190" s="96" t="s">
        <v>197</v>
      </c>
      <c r="G190" s="96"/>
      <c r="H190" s="97"/>
    </row>
    <row r="191" spans="3:8" ht="14.4" thickBot="1" x14ac:dyDescent="0.35">
      <c r="C191" s="125" t="s">
        <v>303</v>
      </c>
      <c r="D191" s="126"/>
      <c r="E191" s="126"/>
      <c r="F191" s="126" t="s">
        <v>197</v>
      </c>
      <c r="G191" s="126"/>
      <c r="H191" s="127"/>
    </row>
    <row r="192" spans="3:8" x14ac:dyDescent="0.3">
      <c r="C192" s="128"/>
      <c r="D192" s="129"/>
      <c r="E192" s="129"/>
      <c r="F192" s="129"/>
      <c r="G192" s="129"/>
      <c r="H192" s="130"/>
    </row>
    <row r="193" spans="3:8" x14ac:dyDescent="0.3">
      <c r="C193" s="94" t="s">
        <v>310</v>
      </c>
      <c r="D193" s="41" t="s">
        <v>197</v>
      </c>
      <c r="E193" s="44"/>
      <c r="F193" s="44"/>
      <c r="G193" s="44"/>
      <c r="H193" s="131"/>
    </row>
    <row r="194" spans="3:8" x14ac:dyDescent="0.3">
      <c r="C194" s="132"/>
      <c r="D194" s="44"/>
      <c r="E194" s="44"/>
      <c r="F194" s="44"/>
      <c r="G194" s="44"/>
      <c r="H194" s="131"/>
    </row>
    <row r="195" spans="3:8" x14ac:dyDescent="0.3">
      <c r="C195" s="132"/>
      <c r="D195" s="44"/>
      <c r="E195" s="44"/>
      <c r="F195" s="44"/>
      <c r="G195" s="44"/>
      <c r="H195" s="131"/>
    </row>
    <row r="196" spans="3:8" ht="14.4" thickBot="1" x14ac:dyDescent="0.35">
      <c r="C196" s="50"/>
      <c r="D196" s="51"/>
      <c r="E196" s="51"/>
      <c r="F196" s="51"/>
      <c r="G196" s="51"/>
      <c r="H196" s="133"/>
    </row>
    <row r="197" spans="3:8" ht="14.4" x14ac:dyDescent="0.3">
      <c r="C197" s="49"/>
    </row>
    <row r="198" spans="3:8" ht="14.4" x14ac:dyDescent="0.3">
      <c r="C198" s="49" t="s">
        <v>199</v>
      </c>
    </row>
    <row r="199" spans="3:8" ht="14.4" x14ac:dyDescent="0.3">
      <c r="C199" s="48" t="s">
        <v>200</v>
      </c>
    </row>
    <row r="200" spans="3:8" ht="14.4" x14ac:dyDescent="0.3">
      <c r="C200" s="48" t="s">
        <v>37</v>
      </c>
    </row>
    <row r="201" spans="3:8" ht="14.4" x14ac:dyDescent="0.3">
      <c r="C201" s="49" t="s">
        <v>201</v>
      </c>
    </row>
    <row r="202" spans="3:8" ht="14.4" x14ac:dyDescent="0.3">
      <c r="C202" s="48" t="s">
        <v>38</v>
      </c>
    </row>
    <row r="203" spans="3:8" ht="14.4" x14ac:dyDescent="0.3">
      <c r="C203" s="49" t="s">
        <v>39</v>
      </c>
    </row>
    <row r="204" spans="3:8" ht="14.4" x14ac:dyDescent="0.3">
      <c r="C204" s="49" t="s">
        <v>202</v>
      </c>
    </row>
    <row r="206" spans="3:8" x14ac:dyDescent="0.3">
      <c r="C206" s="60" t="s">
        <v>203</v>
      </c>
    </row>
    <row r="219" spans="3:4" ht="26.25" customHeight="1" x14ac:dyDescent="0.3">
      <c r="C219" s="134" t="s">
        <v>40</v>
      </c>
      <c r="D219" s="134"/>
    </row>
    <row r="220" spans="3:4" ht="110.25" customHeight="1" x14ac:dyDescent="0.3">
      <c r="C220" s="134" t="s">
        <v>204</v>
      </c>
      <c r="D220" s="134"/>
    </row>
  </sheetData>
  <mergeCells count="12">
    <mergeCell ref="C219:D219"/>
    <mergeCell ref="C220:D220"/>
    <mergeCell ref="C2:J2"/>
    <mergeCell ref="D3:J3"/>
    <mergeCell ref="D4:J4"/>
    <mergeCell ref="C113:E113"/>
    <mergeCell ref="C114:C115"/>
    <mergeCell ref="D114:E114"/>
    <mergeCell ref="C158:G158"/>
    <mergeCell ref="C174:F174"/>
    <mergeCell ref="C185:G185"/>
    <mergeCell ref="C186:G18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46</vt:i4>
      </vt:variant>
    </vt:vector>
  </HeadingPairs>
  <TitlesOfParts>
    <vt:vector size="47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XDO_?FINAL_MV?4?</vt:lpstr>
      <vt:lpstr>XDO_?FINAL_MV?5?</vt:lpstr>
      <vt:lpstr>XDO_?FINAL_MV?6?</vt:lpstr>
      <vt:lpstr>XDO_?FINAL_MV?7?</vt:lpstr>
      <vt:lpstr>XDO_?FINAL_NAME?4?</vt:lpstr>
      <vt:lpstr>XDO_?FINAL_NAME?5?</vt:lpstr>
      <vt:lpstr>XDO_?FINAL_NAME?6?</vt:lpstr>
      <vt:lpstr>XDO_?FINAL_NAME?7?</vt:lpstr>
      <vt:lpstr>XDO_?FINAL_PER_NET?4?</vt:lpstr>
      <vt:lpstr>XDO_?FINAL_PER_NET?5?</vt:lpstr>
      <vt:lpstr>XDO_?FINAL_PER_NET?6?</vt:lpstr>
      <vt:lpstr>XDO_?FINAL_PER_NET?7?</vt:lpstr>
      <vt:lpstr>XDO_?FINAL_QUANTITE?4?</vt:lpstr>
      <vt:lpstr>XDO_?FINAL_QUANTITE?5?</vt:lpstr>
      <vt:lpstr>XDO_?FINAL_QUANTITE?6?</vt:lpstr>
      <vt:lpstr>XDO_?FINAL_QUANTITE?7?</vt:lpstr>
      <vt:lpstr>XDO_?NAMCNAME?2?</vt:lpstr>
      <vt:lpstr>XDO_?NOVAL?4?</vt:lpstr>
      <vt:lpstr>XDO_?NOVAL?5?</vt:lpstr>
      <vt:lpstr>XDO_?NOVAL?6?</vt:lpstr>
      <vt:lpstr>XDO_?NOVAL?7?</vt:lpstr>
      <vt:lpstr>XDO_?NPTF?2?</vt:lpstr>
      <vt:lpstr>XDO_?RATING?4?</vt:lpstr>
      <vt:lpstr>XDO_?RATING?5?</vt:lpstr>
      <vt:lpstr>XDO_?RATING?6?</vt:lpstr>
      <vt:lpstr>XDO_?RATING?7?</vt:lpstr>
      <vt:lpstr>XDO_?REMARKS?4?</vt:lpstr>
      <vt:lpstr>XDO_?REMARKS?5?</vt:lpstr>
      <vt:lpstr>XDO_?REMARKS?6?</vt:lpstr>
      <vt:lpstr>XDO_?REMARKS?7?</vt:lpstr>
      <vt:lpstr>XDO_?TITL?2?</vt:lpstr>
      <vt:lpstr>XDO_?YTM?4?</vt:lpstr>
      <vt:lpstr>XDO_?YTM?5?</vt:lpstr>
      <vt:lpstr>XDO_?YTM?6?</vt:lpstr>
      <vt:lpstr>XDO_?YTM?7?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 Bane</dc:creator>
  <cp:lastModifiedBy>Vikram Patil</cp:lastModifiedBy>
  <dcterms:created xsi:type="dcterms:W3CDTF">2024-05-06T11:14:13Z</dcterms:created>
  <dcterms:modified xsi:type="dcterms:W3CDTF">2024-05-08T07:18:23Z</dcterms:modified>
</cp:coreProperties>
</file>